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X:\AUDITORIAS 2021\AUDITORIAS 2020 40 DIAS ASE\ASE-08722-2021\"/>
    </mc:Choice>
  </mc:AlternateContent>
  <xr:revisionPtr revIDLastSave="0" documentId="13_ncr:1_{1071C497-317B-4978-A880-803A5CFC64B6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EGRESOS" sheetId="1" r:id="rId1"/>
    <sheet name="INGRESOS" sheetId="2" r:id="rId2"/>
    <sheet name="PROYECCION INGRESO PROPIO" sheetId="3" r:id="rId3"/>
  </sheets>
  <definedNames>
    <definedName name="_xlnm.Print_Area" localSheetId="0">EGRESOS!$A$1:$O$174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15" i="1" l="1"/>
  <c r="O10" i="1"/>
  <c r="O2" i="3"/>
  <c r="E115" i="1" l="1"/>
  <c r="O113" i="1"/>
  <c r="O114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87" i="1"/>
  <c r="O82" i="1"/>
  <c r="O83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12" i="1"/>
  <c r="O13" i="1"/>
  <c r="O14" i="1"/>
  <c r="O16" i="1"/>
  <c r="O18" i="1"/>
  <c r="O19" i="1"/>
  <c r="O20" i="1"/>
  <c r="O21" i="1"/>
  <c r="O22" i="1"/>
  <c r="N8" i="2"/>
  <c r="N9" i="2"/>
  <c r="N7" i="2"/>
  <c r="M10" i="2" l="1"/>
  <c r="M115" i="1"/>
  <c r="L115" i="1"/>
  <c r="K115" i="1"/>
  <c r="J115" i="1"/>
  <c r="I115" i="1"/>
  <c r="H115" i="1"/>
  <c r="G115" i="1"/>
  <c r="F115" i="1"/>
  <c r="D115" i="1"/>
  <c r="C115" i="1"/>
  <c r="O23" i="1"/>
  <c r="N17" i="1"/>
  <c r="O17" i="1" s="1"/>
  <c r="O11" i="1"/>
  <c r="M9" i="1"/>
  <c r="L9" i="1"/>
  <c r="K9" i="1"/>
  <c r="J9" i="1"/>
  <c r="I9" i="1"/>
  <c r="H9" i="1"/>
  <c r="G9" i="1"/>
  <c r="F9" i="1"/>
  <c r="E9" i="1"/>
  <c r="D9" i="1"/>
  <c r="C9" i="1"/>
  <c r="O115" i="1" l="1"/>
  <c r="O9" i="1"/>
  <c r="N9" i="1"/>
  <c r="O79" i="1" l="1"/>
  <c r="O111" i="1" l="1"/>
  <c r="O90" i="1"/>
  <c r="O88" i="1"/>
  <c r="O81" i="1"/>
  <c r="O84" i="1"/>
  <c r="O74" i="1"/>
  <c r="O65" i="1"/>
  <c r="L10" i="2" l="1"/>
  <c r="K10" i="2"/>
  <c r="J10" i="2"/>
  <c r="I10" i="2"/>
  <c r="H10" i="2"/>
  <c r="G10" i="2"/>
  <c r="F10" i="2"/>
  <c r="E10" i="2"/>
  <c r="D10" i="2"/>
  <c r="C10" i="2"/>
  <c r="B10" i="2"/>
  <c r="N10" i="2" l="1"/>
  <c r="O86" i="1" l="1"/>
  <c r="O80" i="1"/>
  <c r="N136" i="1" l="1"/>
  <c r="M136" i="1"/>
  <c r="L136" i="1"/>
  <c r="K136" i="1"/>
  <c r="J136" i="1"/>
  <c r="I136" i="1"/>
  <c r="H136" i="1"/>
  <c r="G136" i="1"/>
  <c r="F136" i="1"/>
  <c r="E136" i="1"/>
  <c r="D136" i="1"/>
  <c r="C136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O112" i="1"/>
  <c r="O89" i="1"/>
  <c r="O85" i="1"/>
  <c r="N78" i="1"/>
  <c r="M78" i="1"/>
  <c r="L78" i="1"/>
  <c r="K78" i="1"/>
  <c r="J78" i="1"/>
  <c r="I78" i="1"/>
  <c r="H78" i="1"/>
  <c r="G78" i="1"/>
  <c r="F78" i="1"/>
  <c r="E78" i="1"/>
  <c r="D78" i="1"/>
  <c r="C78" i="1"/>
  <c r="O26" i="1"/>
  <c r="N25" i="1"/>
  <c r="M25" i="1"/>
  <c r="L25" i="1"/>
  <c r="K25" i="1"/>
  <c r="J25" i="1"/>
  <c r="I25" i="1"/>
  <c r="H25" i="1"/>
  <c r="G25" i="1"/>
  <c r="F25" i="1"/>
  <c r="E25" i="1"/>
  <c r="D25" i="1"/>
  <c r="C25" i="1"/>
  <c r="F164" i="1" l="1"/>
  <c r="J164" i="1"/>
  <c r="N164" i="1"/>
  <c r="G164" i="1"/>
  <c r="K164" i="1"/>
  <c r="D164" i="1"/>
  <c r="H164" i="1"/>
  <c r="L164" i="1"/>
  <c r="E164" i="1"/>
  <c r="I164" i="1"/>
  <c r="M164" i="1"/>
  <c r="O25" i="1"/>
  <c r="C164" i="1"/>
  <c r="O78" i="1"/>
  <c r="O164" i="1" l="1"/>
</calcChain>
</file>

<file path=xl/sharedStrings.xml><?xml version="1.0" encoding="utf-8"?>
<sst xmlns="http://schemas.openxmlformats.org/spreadsheetml/2006/main" count="198" uniqueCount="180">
  <si>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</si>
  <si>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</si>
  <si>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</si>
  <si>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</si>
  <si>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</si>
  <si>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</si>
  <si>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</si>
  <si>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</si>
  <si>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</si>
  <si>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</si>
  <si>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</si>
  <si>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</si>
  <si>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</si>
  <si>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 xml:space="preserve"> Sueldos a personal permanente</t>
  </si>
  <si>
    <t>Sueldos al personal eventual</t>
  </si>
  <si>
    <t xml:space="preserve"> Primas por años de servicio efectivamente prestado</t>
  </si>
  <si>
    <t xml:space="preserve"> primas de vacaciones, </t>
  </si>
  <si>
    <t xml:space="preserve"> Aportaciones de seguridad social, infonavit, sar</t>
  </si>
  <si>
    <t>Despensa</t>
  </si>
  <si>
    <t>Aguinaldo</t>
  </si>
  <si>
    <t>Impuestos sobre nominas</t>
  </si>
  <si>
    <t>Provision de pasivos laborales</t>
  </si>
  <si>
    <t>Compensaciones adquisicion de material didáctico</t>
  </si>
  <si>
    <t>Compensacion por servicios especiales</t>
  </si>
  <si>
    <t>Pago de liquidaciones</t>
  </si>
  <si>
    <t>Prestaciones de retiro</t>
  </si>
  <si>
    <t>Otras Prestaciones</t>
  </si>
  <si>
    <t xml:space="preserve"> Materiales, utiles y equipos menores de oficina</t>
  </si>
  <si>
    <t>Materiales y utiles p/procesamiento de equipos y bienes informaticos</t>
  </si>
  <si>
    <t xml:space="preserve"> Materiales y ùtiles de impresión y reproducccion</t>
  </si>
  <si>
    <t>Material de apoyo informatico</t>
  </si>
  <si>
    <t>Material para informacion en actividades de investigacion cientifica y tec</t>
  </si>
  <si>
    <t xml:space="preserve"> Materiales , ùtiles y equipos menores de tecnologia</t>
  </si>
  <si>
    <t xml:space="preserve"> Materiales impreso e información digital</t>
  </si>
  <si>
    <t xml:space="preserve"> Material de Limpieza</t>
  </si>
  <si>
    <t xml:space="preserve">Material Didàctico </t>
  </si>
  <si>
    <t xml:space="preserve"> Materiales para el registro e identificacion de bienes</t>
  </si>
  <si>
    <t xml:space="preserve"> Productos alimenticios para personas</t>
  </si>
  <si>
    <t xml:space="preserve"> Utensilios para el servicio de alimentacion</t>
  </si>
  <si>
    <t>Productos de papel carton e impresos adq. Como mat. Prima</t>
  </si>
  <si>
    <t>Productos Quimicosm, farmaceuticos y laboratorio</t>
  </si>
  <si>
    <t xml:space="preserve">materias primas y material de produccion y comercializacion </t>
  </si>
  <si>
    <t>Productos de cuero, piel, plastico y hule</t>
  </si>
  <si>
    <t>Otros productos adquiridos como materia prima</t>
  </si>
  <si>
    <t>productos minerales no metalicos</t>
  </si>
  <si>
    <t>Cemento y productos de concreto</t>
  </si>
  <si>
    <t>cal y yeso y productos de yeso</t>
  </si>
  <si>
    <t>madera y productos de madera</t>
  </si>
  <si>
    <t>vidrio y productos de vidrio</t>
  </si>
  <si>
    <t>Material electrico y electronico</t>
  </si>
  <si>
    <t>Articulos metalicos para la construccion</t>
  </si>
  <si>
    <t xml:space="preserve"> Materiales complementarios</t>
  </si>
  <si>
    <t>Otros materiales y articulos de construccion y rep</t>
  </si>
  <si>
    <t>Productos quimicos basicos</t>
  </si>
  <si>
    <t>Fertilizantes y pesticidas y otros agroquimicos</t>
  </si>
  <si>
    <t>Medicinas y Productos Farmaceuticos</t>
  </si>
  <si>
    <t>Materiales, Acc.  Y Sum. Medicos</t>
  </si>
  <si>
    <t>Materiales , Acc. Y Sum. De Laboratorio</t>
  </si>
  <si>
    <t>Fibras sintetica, hules, plasticos y derivados</t>
  </si>
  <si>
    <t>Otros productos quimicos</t>
  </si>
  <si>
    <t>Combustibles, lubricantes y aditivos destinados a servicios admvos</t>
  </si>
  <si>
    <t>Combustibles, libricntes y aditivos para vehiculos asignados a servidores publicos</t>
  </si>
  <si>
    <t>Combustibles , lubricantes y aditivos para maquinaria</t>
  </si>
  <si>
    <t>Vestuario y uniformes</t>
  </si>
  <si>
    <t>Prendas de seguridad y proteccion personal</t>
  </si>
  <si>
    <t>Articulos Deportivos</t>
  </si>
  <si>
    <t>Productos textiles</t>
  </si>
  <si>
    <t>blancos y otros productos textiles</t>
  </si>
  <si>
    <t>Herramientas menores</t>
  </si>
  <si>
    <t>Ref. y Acc. Menoresde mob. Y eq. De adm.educacional</t>
  </si>
  <si>
    <t>Refacciones y acc. Menores de edificios</t>
  </si>
  <si>
    <t>Refacciones y acc. Menores de Mobiliario y equipo de Admon.</t>
  </si>
  <si>
    <t>Refacciones y acc. Menores de eq. de computo</t>
  </si>
  <si>
    <t>Refaciones y acc. Menores de eq. de trans</t>
  </si>
  <si>
    <t>Refaciones y acc. Menores de maquinaria de otros equipos</t>
  </si>
  <si>
    <t>Refacciones y acc. Menores de otros bienes muebles</t>
  </si>
  <si>
    <t>Energia Electrica</t>
  </si>
  <si>
    <t>Gas</t>
  </si>
  <si>
    <t>Servicio de Agua</t>
  </si>
  <si>
    <t>Telefonia tradicional</t>
  </si>
  <si>
    <t>Telefonia celular</t>
  </si>
  <si>
    <t>Servicios de Acceso a Internet, redes y procesam</t>
  </si>
  <si>
    <t>Servicios postales y telegraficos</t>
  </si>
  <si>
    <t>Arrndamienti de Edificios y Locales</t>
  </si>
  <si>
    <t>Arrendamiento de Equipo y Bienes Informaticos</t>
  </si>
  <si>
    <t>Arrendamiento de equipo de transporte</t>
  </si>
  <si>
    <t>Arrendamiento de maquinaria y otros equipos</t>
  </si>
  <si>
    <t>Patentes, Regalias y Otros</t>
  </si>
  <si>
    <t>Servicios Legales de Contabiliad, Auditoria y Re</t>
  </si>
  <si>
    <t>Otras Asesorias para la Opera cion Programatica</t>
  </si>
  <si>
    <t>Servicios Juridicos</t>
  </si>
  <si>
    <t>Servicios de Informatica</t>
  </si>
  <si>
    <t>Servicios de Diseño, Arq.  E Ing.</t>
  </si>
  <si>
    <t>Servicios de Capacitacion</t>
  </si>
  <si>
    <t>Otros Servicios Comerciales</t>
  </si>
  <si>
    <t>Impresión de Documentos Oficiales</t>
  </si>
  <si>
    <t>Servicios de vigilancia</t>
  </si>
  <si>
    <t>Servicios financieros y bancarios</t>
  </si>
  <si>
    <t>Fletes y maniobras</t>
  </si>
  <si>
    <t>Conservacion y mtto. menor de inmuebles</t>
  </si>
  <si>
    <t>Instalacion, reparacion y mtto. De equipo</t>
  </si>
  <si>
    <t>Reparacion y mtto. De equipo de transpòrte</t>
  </si>
  <si>
    <t>Instalacion, reparacion y mtto. De maq</t>
  </si>
  <si>
    <t>Servicios de limpieza</t>
  </si>
  <si>
    <t>Servicios de jardineria y fumigacion</t>
  </si>
  <si>
    <t>Internet</t>
  </si>
  <si>
    <t>Difusion de Mensajes Comerciales para promover</t>
  </si>
  <si>
    <t>Pasajes nacionales para  servidores publicos</t>
  </si>
  <si>
    <t>Pasajes terrestres</t>
  </si>
  <si>
    <t>Viaticos en el pais</t>
  </si>
  <si>
    <t>Viaticos en el exrtranjero</t>
  </si>
  <si>
    <t>Otros servicios de traslado y hospedaje</t>
  </si>
  <si>
    <t>Gastos de orden social y cultural</t>
  </si>
  <si>
    <t>Congresos y Convenciones</t>
  </si>
  <si>
    <t>Impuestos Sobre Nominas</t>
  </si>
  <si>
    <t>Otros Impuestos y Derechos</t>
  </si>
  <si>
    <t>Penas, Multas, Accesoriso y Actualizaciones</t>
  </si>
  <si>
    <t>Otros servicios generales</t>
  </si>
  <si>
    <t>Subsidios para Capacitacion y Becas</t>
  </si>
  <si>
    <t>ayudas sociales</t>
  </si>
  <si>
    <t>Financieras</t>
  </si>
  <si>
    <t>Mobiliario</t>
  </si>
  <si>
    <t>Muebles excepto de oficina y estanteria</t>
  </si>
  <si>
    <t>Equipo de computo y tecnologias de la informacion</t>
  </si>
  <si>
    <t>Otros mobiliarios y equipos de adminsitracion</t>
  </si>
  <si>
    <t>Equipo audiovisuales</t>
  </si>
  <si>
    <t>Otro mobioliario y equipo educacional y recreativo</t>
  </si>
  <si>
    <t>camara fotografica y de video</t>
  </si>
  <si>
    <t>Equipio mèdico yd e laboratorio</t>
  </si>
  <si>
    <t>Automoviles y camiones</t>
  </si>
  <si>
    <t>carroceria y remolques</t>
  </si>
  <si>
    <t xml:space="preserve">Equipo de defensa y seguridad </t>
  </si>
  <si>
    <t>maquinaria y equipo electricoy electronico</t>
  </si>
  <si>
    <t>maquinarias otros equipos y herramientas</t>
  </si>
  <si>
    <t>Activos Biologicos</t>
  </si>
  <si>
    <t>sistemas de aires acondicionados y calefaccion</t>
  </si>
  <si>
    <t>Equipo de Comunicaciones y telecomunciaciones</t>
  </si>
  <si>
    <t>maquinas y herramientas</t>
  </si>
  <si>
    <t xml:space="preserve">Bienes Inmuebles </t>
  </si>
  <si>
    <t>Activos intangibles</t>
  </si>
  <si>
    <t>Otros equipos</t>
  </si>
  <si>
    <t>Software</t>
  </si>
  <si>
    <t>Marcas</t>
  </si>
  <si>
    <t>OBRAS DE CONSTRUCCIÓN PARA EDIFICIOS NO HABITACIONALES</t>
  </si>
  <si>
    <t>TOTAL DEL GASTO</t>
  </si>
  <si>
    <t>ORIGEN DEL RECURSO:</t>
  </si>
  <si>
    <t>Presupuesto federal</t>
  </si>
  <si>
    <t>Presupuesto estatal</t>
  </si>
  <si>
    <t>Recursos Propios</t>
  </si>
  <si>
    <t>TOTAL DE INGRESOS</t>
  </si>
  <si>
    <t>Refacc. Y acc. Menores de equipo medico e instrumental de lab.</t>
  </si>
  <si>
    <t>UNIVERSIDAD POLITTECNICA DE PIEDRAS NEGRAS</t>
  </si>
  <si>
    <t>Contratación de otros servicios</t>
  </si>
  <si>
    <t>otros arrendamientos</t>
  </si>
  <si>
    <t>Seguro y fianzas</t>
  </si>
  <si>
    <t>equipos de generación electrica y aparatos elect.</t>
  </si>
  <si>
    <t>Instalacion, reparacion y mtto equipo de computo</t>
  </si>
  <si>
    <t>Servicios Relacionados Certificación de Procesos</t>
  </si>
  <si>
    <t>UNIVERSIDAD POLITÈCNICA DE PIEDRAS NEGRAS</t>
  </si>
  <si>
    <t>EGRESOS</t>
  </si>
  <si>
    <t>INGRESOS</t>
  </si>
  <si>
    <t>Materiales y suministros para planteles educativos</t>
  </si>
  <si>
    <t>servicios generales para planteles educativos</t>
  </si>
  <si>
    <t>Conservacion y mtto de Bienes inmuebles</t>
  </si>
  <si>
    <t>Mantenimiento y Conservcion de mobiliario</t>
  </si>
  <si>
    <t>SUBDIRECTOR ADMINISTRATIVO</t>
  </si>
  <si>
    <t>LIC. MELISSA SUAREZ ELGUEZABAL</t>
  </si>
  <si>
    <t>RECTORA DE LA UNIVERSIDAD</t>
  </si>
  <si>
    <t>ANTEPROYECTO PRESUPUESTAL  2021 CALENDARIZADO</t>
  </si>
  <si>
    <t>LC. BEATRIZ SARAI PEREZ CARRILLO</t>
  </si>
  <si>
    <t>PROYECCION INGRESO PROPIO 2021</t>
  </si>
  <si>
    <t>PRESUPUESTO  2021 CALENDARIZADO</t>
  </si>
  <si>
    <t>ANTEPROYECTO PROYECTO PRESUPUESTAL 2021</t>
  </si>
  <si>
    <t>CAPITULO 1000 Servicios Personales</t>
  </si>
  <si>
    <t>CAPITULO 2000 Materiales y Suministros</t>
  </si>
  <si>
    <t>CAPITULO 3000 Servicios Generales</t>
  </si>
  <si>
    <t>CAPITULO 4000 TRANSFERENCIAS ASIGNACIONES SUBSIDIOS Y OTRAS</t>
  </si>
  <si>
    <t>CAPITULO 5000 Bienes muebles, y muebles e intangibles</t>
  </si>
  <si>
    <t>LC. BEATRIZ SARAHI PEREZ CARRILLO</t>
  </si>
  <si>
    <t xml:space="preserve"> MARZO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</si>
</sst>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rgb="FFC00000"/>
      <name val="Calibri"/>
      <family val="2"/>
      <scheme val="minor"/>
    </font>
    <font>
      <sz val="9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C00000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sz val="16"/>
      <color rgb="FFC00000"/>
      <name val="Calibri"/>
      <family val="2"/>
      <scheme val="minor"/>
    </font>
    <font>
      <sz val="16"/>
      <name val="Calibri"/>
      <family val="2"/>
      <scheme val="minor"/>
    </font>
    <font>
      <sz val="16"/>
      <color rgb="FFFFFF00"/>
      <name val="Calibri"/>
      <family val="2"/>
      <scheme val="minor"/>
    </font>
    <font>
      <b/>
      <sz val="16"/>
      <name val="Calibri"/>
      <family val="2"/>
      <scheme val="minor"/>
    </font>
    <font>
      <b/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4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4">
    <xf numFmtId="0" fontId="0" fillId="0" borderId="0" xfId="0"/>
    <xf numFmtId="0" fontId="2" fillId="0" borderId="0" xfId="0" applyFont="1"/>
    <xf numFmtId="49" fontId="5" fillId="0" borderId="0" xfId="0" applyNumberFormat="1" applyFont="1" applyBorder="1" applyAlignment="1">
      <alignment horizontal="right" vertical="center"/>
    </xf>
    <xf numFmtId="0" fontId="0" fillId="0" borderId="0" xfId="0" applyFill="1"/>
    <xf numFmtId="0" fontId="2" fillId="0" borderId="0" xfId="0" applyFont="1" applyFill="1"/>
    <xf numFmtId="0" fontId="2" fillId="0" borderId="0" xfId="0" applyFont="1" applyBorder="1"/>
    <xf numFmtId="4" fontId="2" fillId="0" borderId="0" xfId="0" applyNumberFormat="1" applyFont="1" applyBorder="1"/>
    <xf numFmtId="0" fontId="4" fillId="0" borderId="0" xfId="0" applyFont="1"/>
    <xf numFmtId="0" fontId="3" fillId="0" borderId="0" xfId="0" applyFont="1" applyBorder="1"/>
    <xf numFmtId="4" fontId="7" fillId="0" borderId="0" xfId="0" applyNumberFormat="1" applyFont="1" applyBorder="1"/>
    <xf numFmtId="0" fontId="7" fillId="0" borderId="0" xfId="0" applyFont="1"/>
    <xf numFmtId="0" fontId="8" fillId="0" borderId="0" xfId="0" applyFont="1"/>
    <xf numFmtId="44" fontId="6" fillId="0" borderId="0" xfId="0" applyNumberFormat="1" applyFont="1"/>
    <xf numFmtId="44" fontId="6" fillId="0" borderId="5" xfId="1" applyFont="1" applyBorder="1"/>
    <xf numFmtId="44" fontId="6" fillId="0" borderId="6" xfId="0" applyNumberFormat="1" applyFont="1" applyBorder="1"/>
    <xf numFmtId="4" fontId="0" fillId="0" borderId="0" xfId="0" applyNumberFormat="1"/>
    <xf numFmtId="0" fontId="11" fillId="0" borderId="0" xfId="0" applyFont="1"/>
    <xf numFmtId="44" fontId="0" fillId="0" borderId="0" xfId="0" applyNumberFormat="1"/>
    <xf numFmtId="0" fontId="7" fillId="0" borderId="7" xfId="0" applyFont="1" applyBorder="1"/>
    <xf numFmtId="0" fontId="8" fillId="0" borderId="7" xfId="0" applyFont="1" applyBorder="1"/>
    <xf numFmtId="0" fontId="13" fillId="0" borderId="2" xfId="0" applyFont="1" applyBorder="1"/>
    <xf numFmtId="44" fontId="13" fillId="0" borderId="2" xfId="1" applyFont="1" applyBorder="1"/>
    <xf numFmtId="44" fontId="16" fillId="0" borderId="2" xfId="1" applyFont="1" applyBorder="1"/>
    <xf numFmtId="44" fontId="13" fillId="0" borderId="2" xfId="0" applyNumberFormat="1" applyFont="1" applyBorder="1"/>
    <xf numFmtId="44" fontId="13" fillId="0" borderId="1" xfId="1" applyFont="1" applyBorder="1"/>
    <xf numFmtId="44" fontId="13" fillId="0" borderId="0" xfId="1" applyFont="1"/>
    <xf numFmtId="4" fontId="13" fillId="0" borderId="4" xfId="0" applyNumberFormat="1" applyFont="1" applyBorder="1"/>
    <xf numFmtId="4" fontId="13" fillId="0" borderId="2" xfId="0" applyNumberFormat="1" applyFont="1" applyBorder="1"/>
    <xf numFmtId="0" fontId="13" fillId="0" borderId="2" xfId="0" applyFont="1" applyBorder="1" applyAlignment="1">
      <alignment wrapText="1"/>
    </xf>
    <xf numFmtId="0" fontId="15" fillId="0" borderId="2" xfId="0" applyFont="1" applyBorder="1"/>
    <xf numFmtId="4" fontId="16" fillId="0" borderId="2" xfId="0" applyNumberFormat="1" applyFont="1" applyBorder="1" applyAlignment="1">
      <alignment vertical="center" wrapText="1"/>
    </xf>
    <xf numFmtId="4" fontId="13" fillId="0" borderId="2" xfId="0" applyNumberFormat="1" applyFont="1" applyFill="1" applyBorder="1"/>
    <xf numFmtId="0" fontId="13" fillId="0" borderId="4" xfId="0" applyFont="1" applyFill="1" applyBorder="1"/>
    <xf numFmtId="0" fontId="13" fillId="0" borderId="2" xfId="0" applyFont="1" applyFill="1" applyBorder="1"/>
    <xf numFmtId="0" fontId="15" fillId="0" borderId="2" xfId="0" applyFont="1" applyFill="1" applyBorder="1"/>
    <xf numFmtId="44" fontId="12" fillId="0" borderId="2" xfId="0" applyNumberFormat="1" applyFont="1" applyBorder="1"/>
    <xf numFmtId="44" fontId="12" fillId="0" borderId="4" xfId="0" applyNumberFormat="1" applyFont="1" applyBorder="1"/>
    <xf numFmtId="0" fontId="13" fillId="0" borderId="0" xfId="0" applyFont="1" applyBorder="1"/>
    <xf numFmtId="4" fontId="13" fillId="0" borderId="0" xfId="0" applyNumberFormat="1" applyFont="1" applyBorder="1"/>
    <xf numFmtId="0" fontId="13" fillId="0" borderId="0" xfId="0" applyFont="1"/>
    <xf numFmtId="0" fontId="15" fillId="0" borderId="0" xfId="0" applyFont="1"/>
    <xf numFmtId="44" fontId="13" fillId="0" borderId="0" xfId="0" applyNumberFormat="1" applyFont="1"/>
    <xf numFmtId="0" fontId="13" fillId="0" borderId="7" xfId="0" applyFont="1" applyBorder="1"/>
    <xf numFmtId="0" fontId="15" fillId="0" borderId="7" xfId="0" applyFont="1" applyBorder="1"/>
    <xf numFmtId="0" fontId="12" fillId="3" borderId="0" xfId="0" applyFont="1" applyFill="1" applyAlignment="1">
      <alignment horizontal="center"/>
    </xf>
    <xf numFmtId="0" fontId="13" fillId="3" borderId="0" xfId="0" applyFont="1" applyFill="1"/>
    <xf numFmtId="0" fontId="15" fillId="3" borderId="0" xfId="0" applyFont="1" applyFill="1"/>
    <xf numFmtId="0" fontId="13" fillId="2" borderId="1" xfId="0" applyFont="1" applyFill="1" applyBorder="1"/>
    <xf numFmtId="0" fontId="13" fillId="2" borderId="3" xfId="0" applyFont="1" applyFill="1" applyBorder="1"/>
    <xf numFmtId="0" fontId="12" fillId="2" borderId="3" xfId="0" applyFont="1" applyFill="1" applyBorder="1"/>
    <xf numFmtId="0" fontId="14" fillId="2" borderId="3" xfId="0" applyFont="1" applyFill="1" applyBorder="1"/>
    <xf numFmtId="0" fontId="12" fillId="4" borderId="2" xfId="0" applyFont="1" applyFill="1" applyBorder="1"/>
    <xf numFmtId="44" fontId="12" fillId="4" borderId="2" xfId="1" applyFont="1" applyFill="1" applyBorder="1"/>
    <xf numFmtId="44" fontId="18" fillId="4" borderId="2" xfId="1" applyFont="1" applyFill="1" applyBorder="1"/>
    <xf numFmtId="4" fontId="12" fillId="4" borderId="2" xfId="0" applyNumberFormat="1" applyFont="1" applyFill="1" applyBorder="1"/>
    <xf numFmtId="44" fontId="16" fillId="0" borderId="2" xfId="1" applyFont="1" applyFill="1" applyBorder="1"/>
    <xf numFmtId="0" fontId="13" fillId="0" borderId="0" xfId="0" applyFont="1" applyFill="1"/>
    <xf numFmtId="0" fontId="17" fillId="0" borderId="2" xfId="0" applyFont="1" applyFill="1" applyBorder="1"/>
    <xf numFmtId="0" fontId="12" fillId="0" borderId="0" xfId="0" applyFont="1" applyAlignment="1">
      <alignment horizontal="center"/>
    </xf>
    <xf numFmtId="0" fontId="12" fillId="2" borderId="1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3" borderId="0" xfId="0" applyFont="1" applyFill="1" applyAlignment="1">
      <alignment horizontal="center"/>
    </xf>
    <xf numFmtId="0" fontId="13" fillId="0" borderId="8" xfId="0" applyFont="1" applyBorder="1" applyAlignment="1">
      <alignment horizontal="center"/>
    </xf>
    <xf numFmtId="0" fontId="13" fillId="0" borderId="0" xfId="0" applyFont="1" applyAlignment="1">
      <alignment horizontal="center"/>
    </xf>
    <xf numFmtId="4" fontId="12" fillId="2" borderId="1" xfId="0" applyNumberFormat="1" applyFont="1" applyFill="1" applyBorder="1" applyAlignment="1">
      <alignment horizontal="center" vertical="center" wrapText="1"/>
    </xf>
    <xf numFmtId="4" fontId="12" fillId="2" borderId="3" xfId="0" applyNumberFormat="1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6" fillId="5" borderId="9" xfId="0" applyFont="1" applyFill="1" applyBorder="1" applyAlignment="1">
      <alignment horizontal="center"/>
    </xf>
    <xf numFmtId="44" fontId="6" fillId="0" borderId="9" xfId="0" applyNumberFormat="1" applyFont="1" applyBorder="1"/>
    <xf numFmtId="0" fontId="3" fillId="5" borderId="2" xfId="0" applyFont="1" applyFill="1" applyBorder="1"/>
    <xf numFmtId="0" fontId="3" fillId="0" borderId="3" xfId="0" applyFont="1" applyBorder="1"/>
    <xf numFmtId="0" fontId="3" fillId="0" borderId="2" xfId="0" applyFont="1" applyBorder="1"/>
    <xf numFmtId="0" fontId="6" fillId="5" borderId="2" xfId="0" applyFont="1" applyFill="1" applyBorder="1" applyAlignment="1">
      <alignment horizontal="center"/>
    </xf>
    <xf numFmtId="44" fontId="6" fillId="0" borderId="3" xfId="1" applyFont="1" applyBorder="1"/>
    <xf numFmtId="44" fontId="6" fillId="0" borderId="2" xfId="1" applyFont="1" applyBorder="1"/>
    <xf numFmtId="44" fontId="6" fillId="0" borderId="10" xfId="1" applyFont="1" applyBorder="1"/>
    <xf numFmtId="4" fontId="6" fillId="5" borderId="2" xfId="0" applyNumberFormat="1" applyFont="1" applyFill="1" applyBorder="1" applyAlignment="1">
      <alignment horizontal="center"/>
    </xf>
    <xf numFmtId="44" fontId="6" fillId="0" borderId="11" xfId="0" applyNumberFormat="1" applyFont="1" applyBorder="1"/>
    <xf numFmtId="0" fontId="19" fillId="5" borderId="2" xfId="0" applyFont="1" applyFill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73"/>
  <sheetViews>
    <sheetView view="pageBreakPreview" zoomScale="50" zoomScaleNormal="100" zoomScaleSheetLayoutView="50" workbookViewId="0">
      <selection activeCell="B60" sqref="B60"/>
    </sheetView>
  </sheetViews>
  <sheetFormatPr baseColWidth="10" defaultRowHeight="21" x14ac:dyDescent="0.4"/>
  <cols>
    <col min="1" max="1" width="10.44140625" style="1" customWidth="1"/>
    <col min="2" max="2" width="92" style="39" customWidth="1"/>
    <col min="3" max="3" width="24.33203125" style="39" customWidth="1"/>
    <col min="4" max="8" width="21.109375" style="39" bestFit="1" customWidth="1"/>
    <col min="9" max="9" width="23.44140625" style="40" customWidth="1"/>
    <col min="10" max="13" width="21.109375" style="39" bestFit="1" customWidth="1"/>
    <col min="14" max="14" width="23.5546875" style="39" bestFit="1" customWidth="1"/>
    <col min="15" max="15" width="32.109375" style="39" customWidth="1"/>
    <col min="16" max="16" width="14.109375" bestFit="1" customWidth="1"/>
    <col min="17" max="17" width="11.6640625" bestFit="1" customWidth="1"/>
  </cols>
  <sheetData>
    <row r="1" spans="1:16" x14ac:dyDescent="0.4">
      <c r="B1" s="62" t="s">
        <v>168</v>
      </c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</row>
    <row r="2" spans="1:16" x14ac:dyDescent="0.4">
      <c r="B2" s="62" t="s">
        <v>158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</row>
    <row r="3" spans="1:16" x14ac:dyDescent="0.4">
      <c r="B3" s="44"/>
      <c r="C3" s="44"/>
      <c r="D3" s="44"/>
      <c r="E3" s="44"/>
      <c r="F3" s="62" t="s">
        <v>159</v>
      </c>
      <c r="G3" s="62"/>
      <c r="H3" s="62"/>
      <c r="I3" s="44"/>
      <c r="J3" s="44"/>
      <c r="K3" s="44"/>
      <c r="L3" s="44"/>
      <c r="M3" s="44"/>
      <c r="N3" s="44"/>
      <c r="O3" s="44"/>
    </row>
    <row r="4" spans="1:16" x14ac:dyDescent="0.4">
      <c r="B4" s="45"/>
      <c r="C4" s="45"/>
      <c r="D4" s="45"/>
      <c r="E4" s="45"/>
      <c r="F4" s="45"/>
      <c r="G4" s="45"/>
      <c r="H4" s="45"/>
      <c r="I4" s="46"/>
      <c r="J4" s="45"/>
      <c r="K4" s="45"/>
      <c r="L4" s="45"/>
      <c r="M4" s="45"/>
      <c r="N4" s="45"/>
      <c r="O4" s="45"/>
    </row>
    <row r="5" spans="1:16" ht="15" customHeight="1" x14ac:dyDescent="0.4">
      <c r="B5" s="47"/>
      <c r="C5" s="65" t="s">
        <v>0</v>
      </c>
      <c r="D5" s="59" t="s">
        <v>1</v>
      </c>
      <c r="E5" s="59" t="s">
        <v>2</v>
      </c>
      <c r="F5" s="61" t="s">
        <v>3</v>
      </c>
      <c r="G5" s="61" t="s">
        <v>4</v>
      </c>
      <c r="H5" s="61" t="s">
        <v>5</v>
      </c>
      <c r="I5" s="61" t="s">
        <v>6</v>
      </c>
      <c r="J5" s="61" t="s">
        <v>7</v>
      </c>
      <c r="K5" s="61" t="s">
        <v>8</v>
      </c>
      <c r="L5" s="61" t="s">
        <v>9</v>
      </c>
      <c r="M5" s="61" t="s">
        <v>10</v>
      </c>
      <c r="N5" s="61" t="s">
        <v>11</v>
      </c>
      <c r="O5" s="61" t="s">
        <v>12</v>
      </c>
    </row>
    <row r="6" spans="1:16" x14ac:dyDescent="0.4">
      <c r="B6" s="48"/>
      <c r="C6" s="66"/>
      <c r="D6" s="60"/>
      <c r="E6" s="60"/>
      <c r="F6" s="61"/>
      <c r="G6" s="61"/>
      <c r="H6" s="61"/>
      <c r="I6" s="61"/>
      <c r="J6" s="61"/>
      <c r="K6" s="61"/>
      <c r="L6" s="61"/>
      <c r="M6" s="61"/>
      <c r="N6" s="61"/>
      <c r="O6" s="61"/>
    </row>
    <row r="7" spans="1:16" x14ac:dyDescent="0.4">
      <c r="B7" s="49" t="s">
        <v>172</v>
      </c>
      <c r="C7" s="66"/>
      <c r="D7" s="60"/>
      <c r="E7" s="60"/>
      <c r="F7" s="61"/>
      <c r="G7" s="61"/>
      <c r="H7" s="61"/>
      <c r="I7" s="61"/>
      <c r="J7" s="61"/>
      <c r="K7" s="61"/>
      <c r="L7" s="61"/>
      <c r="M7" s="61"/>
      <c r="N7" s="61"/>
      <c r="O7" s="61"/>
    </row>
    <row r="8" spans="1:16" x14ac:dyDescent="0.4">
      <c r="B8" s="50" t="s">
        <v>151</v>
      </c>
      <c r="C8" s="66"/>
      <c r="D8" s="60"/>
      <c r="E8" s="60"/>
      <c r="F8" s="61"/>
      <c r="G8" s="61"/>
      <c r="H8" s="61"/>
      <c r="I8" s="61"/>
      <c r="J8" s="61"/>
      <c r="K8" s="61"/>
      <c r="L8" s="61"/>
      <c r="M8" s="61"/>
      <c r="N8" s="61"/>
      <c r="O8" s="61"/>
    </row>
    <row r="9" spans="1:16" x14ac:dyDescent="0.4">
      <c r="A9" s="16"/>
      <c r="B9" s="51" t="s">
        <v>173</v>
      </c>
      <c r="C9" s="52">
        <f t="shared" ref="C9:N9" si="0">SUM(C10:C23)</f>
        <v>640549.89999999991</v>
      </c>
      <c r="D9" s="52">
        <f t="shared" si="0"/>
        <v>640549.89999999991</v>
      </c>
      <c r="E9" s="52">
        <f t="shared" si="0"/>
        <v>640549.89999999991</v>
      </c>
      <c r="F9" s="52">
        <f t="shared" si="0"/>
        <v>640549.89999999991</v>
      </c>
      <c r="G9" s="52">
        <f t="shared" si="0"/>
        <v>640549.89999999991</v>
      </c>
      <c r="H9" s="52">
        <f t="shared" si="0"/>
        <v>640549.89999999991</v>
      </c>
      <c r="I9" s="52">
        <f t="shared" si="0"/>
        <v>790549.89999999991</v>
      </c>
      <c r="J9" s="52">
        <f t="shared" si="0"/>
        <v>640549.89999999991</v>
      </c>
      <c r="K9" s="52">
        <f t="shared" si="0"/>
        <v>640549.89999999991</v>
      </c>
      <c r="L9" s="52">
        <f t="shared" si="0"/>
        <v>640549.89999999991</v>
      </c>
      <c r="M9" s="52">
        <f t="shared" si="0"/>
        <v>640549.89999999991</v>
      </c>
      <c r="N9" s="52">
        <f t="shared" si="0"/>
        <v>1196944.1898000001</v>
      </c>
      <c r="O9" s="52">
        <f>SUM(O10:O23)</f>
        <v>8392993.0898000021</v>
      </c>
    </row>
    <row r="10" spans="1:16" x14ac:dyDescent="0.4">
      <c r="B10" s="20" t="s">
        <v>13</v>
      </c>
      <c r="C10" s="21">
        <v>291000</v>
      </c>
      <c r="D10" s="21">
        <v>291000</v>
      </c>
      <c r="E10" s="21">
        <v>291000</v>
      </c>
      <c r="F10" s="21">
        <v>291000</v>
      </c>
      <c r="G10" s="21">
        <v>291000</v>
      </c>
      <c r="H10" s="21">
        <v>291000</v>
      </c>
      <c r="I10" s="21">
        <v>291000</v>
      </c>
      <c r="J10" s="21">
        <v>291000</v>
      </c>
      <c r="K10" s="21">
        <v>291000</v>
      </c>
      <c r="L10" s="21">
        <v>291000</v>
      </c>
      <c r="M10" s="21">
        <v>291000</v>
      </c>
      <c r="N10" s="21">
        <v>291000</v>
      </c>
      <c r="O10" s="21">
        <f>N10+M10+L10+K10+J10+I10+H10+G10+F10+E10+D10+C10</f>
        <v>3492000</v>
      </c>
    </row>
    <row r="11" spans="1:16" x14ac:dyDescent="0.4">
      <c r="B11" s="20" t="s">
        <v>14</v>
      </c>
      <c r="C11" s="21">
        <v>220383.24</v>
      </c>
      <c r="D11" s="21">
        <v>220383.24</v>
      </c>
      <c r="E11" s="21">
        <v>220383.24</v>
      </c>
      <c r="F11" s="21">
        <v>220383.24</v>
      </c>
      <c r="G11" s="21">
        <v>220383.24</v>
      </c>
      <c r="H11" s="21">
        <v>220383.24</v>
      </c>
      <c r="I11" s="21">
        <v>220383.24</v>
      </c>
      <c r="J11" s="21">
        <v>220383.24</v>
      </c>
      <c r="K11" s="21">
        <v>220383.24</v>
      </c>
      <c r="L11" s="21">
        <v>220383.24</v>
      </c>
      <c r="M11" s="21">
        <v>220383.24</v>
      </c>
      <c r="N11" s="21">
        <v>220383.12</v>
      </c>
      <c r="O11" s="21">
        <f>N11+M11+L11+K11+J11+I11+H11+G11+F11+E11+D11+C11</f>
        <v>2644598.7600000007</v>
      </c>
      <c r="P11" s="17"/>
    </row>
    <row r="12" spans="1:16" x14ac:dyDescent="0.4">
      <c r="B12" s="20" t="s">
        <v>15</v>
      </c>
      <c r="C12" s="21">
        <v>0</v>
      </c>
      <c r="D12" s="21">
        <v>0</v>
      </c>
      <c r="E12" s="21">
        <v>0</v>
      </c>
      <c r="F12" s="21">
        <v>0</v>
      </c>
      <c r="G12" s="21">
        <v>0</v>
      </c>
      <c r="H12" s="21">
        <v>0</v>
      </c>
      <c r="I12" s="21">
        <v>0</v>
      </c>
      <c r="J12" s="21">
        <v>0</v>
      </c>
      <c r="K12" s="21">
        <v>0</v>
      </c>
      <c r="L12" s="21">
        <v>0</v>
      </c>
      <c r="M12" s="21">
        <v>0</v>
      </c>
      <c r="N12" s="21">
        <v>0</v>
      </c>
      <c r="O12" s="21">
        <f t="shared" ref="O12:O22" si="1">N12+M12+L12+K12+J12+I12+H12+G12+F12+E12+D12+C12</f>
        <v>0</v>
      </c>
    </row>
    <row r="13" spans="1:16" x14ac:dyDescent="0.4">
      <c r="B13" s="20" t="s">
        <v>16</v>
      </c>
      <c r="C13" s="21"/>
      <c r="D13" s="21"/>
      <c r="E13" s="21"/>
      <c r="F13" s="21"/>
      <c r="G13" s="21"/>
      <c r="H13" s="21"/>
      <c r="I13" s="22">
        <v>150000</v>
      </c>
      <c r="J13" s="21"/>
      <c r="K13" s="21"/>
      <c r="L13" s="21"/>
      <c r="M13" s="21"/>
      <c r="N13" s="21">
        <v>150000</v>
      </c>
      <c r="O13" s="21">
        <f t="shared" si="1"/>
        <v>300000</v>
      </c>
    </row>
    <row r="14" spans="1:16" x14ac:dyDescent="0.4">
      <c r="B14" s="20" t="s">
        <v>17</v>
      </c>
      <c r="C14" s="21">
        <v>83333.33</v>
      </c>
      <c r="D14" s="21">
        <v>83333.33</v>
      </c>
      <c r="E14" s="21">
        <v>83333.33</v>
      </c>
      <c r="F14" s="21">
        <v>83333.33</v>
      </c>
      <c r="G14" s="21">
        <v>83333.33</v>
      </c>
      <c r="H14" s="21">
        <v>83333.33</v>
      </c>
      <c r="I14" s="21">
        <v>83333.33</v>
      </c>
      <c r="J14" s="21">
        <v>83333.33</v>
      </c>
      <c r="K14" s="21">
        <v>83333.33</v>
      </c>
      <c r="L14" s="21">
        <v>83333.33</v>
      </c>
      <c r="M14" s="21">
        <v>83333.33</v>
      </c>
      <c r="N14" s="21">
        <v>83333.37</v>
      </c>
      <c r="O14" s="21">
        <f t="shared" si="1"/>
        <v>999999.99999999988</v>
      </c>
    </row>
    <row r="15" spans="1:16" x14ac:dyDescent="0.4">
      <c r="B15" s="20" t="s">
        <v>18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1">
        <v>0</v>
      </c>
      <c r="M15" s="21">
        <v>0</v>
      </c>
      <c r="N15" s="21">
        <v>0</v>
      </c>
      <c r="O15" s="21">
        <v>0</v>
      </c>
    </row>
    <row r="16" spans="1:16" x14ac:dyDescent="0.4">
      <c r="B16" s="20" t="s">
        <v>19</v>
      </c>
      <c r="C16" s="24">
        <v>0</v>
      </c>
      <c r="D16" s="24">
        <v>0</v>
      </c>
      <c r="E16" s="24">
        <v>0</v>
      </c>
      <c r="F16" s="24">
        <v>0</v>
      </c>
      <c r="G16" s="24">
        <v>0</v>
      </c>
      <c r="H16" s="24">
        <v>0</v>
      </c>
      <c r="I16" s="24">
        <v>0</v>
      </c>
      <c r="J16" s="24">
        <v>0</v>
      </c>
      <c r="K16" s="24">
        <v>0</v>
      </c>
      <c r="L16" s="24">
        <v>0</v>
      </c>
      <c r="M16" s="24">
        <v>0</v>
      </c>
      <c r="N16" s="25">
        <v>400000</v>
      </c>
      <c r="O16" s="21">
        <f t="shared" si="1"/>
        <v>400000</v>
      </c>
    </row>
    <row r="17" spans="2:15" x14ac:dyDescent="0.4">
      <c r="B17" s="20" t="s">
        <v>20</v>
      </c>
      <c r="C17" s="23">
        <v>12500</v>
      </c>
      <c r="D17" s="23">
        <v>12500</v>
      </c>
      <c r="E17" s="23">
        <v>12500</v>
      </c>
      <c r="F17" s="23">
        <v>12500</v>
      </c>
      <c r="G17" s="23">
        <v>12500</v>
      </c>
      <c r="H17" s="23">
        <v>12500</v>
      </c>
      <c r="I17" s="23">
        <v>12500</v>
      </c>
      <c r="J17" s="23">
        <v>12500</v>
      </c>
      <c r="K17" s="23">
        <v>12500</v>
      </c>
      <c r="L17" s="23">
        <v>12500</v>
      </c>
      <c r="M17" s="23">
        <v>12500</v>
      </c>
      <c r="N17" s="23">
        <f>(N10+N23+N11+N16)*0.02</f>
        <v>18894.3298</v>
      </c>
      <c r="O17" s="21">
        <f t="shared" si="1"/>
        <v>156394.32980000001</v>
      </c>
    </row>
    <row r="18" spans="2:15" x14ac:dyDescent="0.4">
      <c r="B18" s="20" t="s">
        <v>21</v>
      </c>
      <c r="C18" s="21">
        <v>0</v>
      </c>
      <c r="D18" s="21">
        <v>0</v>
      </c>
      <c r="E18" s="21">
        <v>0</v>
      </c>
      <c r="F18" s="21">
        <v>0</v>
      </c>
      <c r="G18" s="21">
        <v>0</v>
      </c>
      <c r="H18" s="21">
        <v>0</v>
      </c>
      <c r="I18" s="21">
        <v>0</v>
      </c>
      <c r="J18" s="21">
        <v>0</v>
      </c>
      <c r="K18" s="21">
        <v>0</v>
      </c>
      <c r="L18" s="21">
        <v>0</v>
      </c>
      <c r="M18" s="21">
        <v>0</v>
      </c>
      <c r="N18" s="21">
        <v>0</v>
      </c>
      <c r="O18" s="21">
        <f t="shared" si="1"/>
        <v>0</v>
      </c>
    </row>
    <row r="19" spans="2:15" x14ac:dyDescent="0.4">
      <c r="B19" s="20" t="s">
        <v>22</v>
      </c>
      <c r="C19" s="21">
        <v>0</v>
      </c>
      <c r="D19" s="21">
        <v>0</v>
      </c>
      <c r="E19" s="21">
        <v>0</v>
      </c>
      <c r="F19" s="21">
        <v>0</v>
      </c>
      <c r="G19" s="21">
        <v>0</v>
      </c>
      <c r="H19" s="21">
        <v>0</v>
      </c>
      <c r="I19" s="21">
        <v>0</v>
      </c>
      <c r="J19" s="21">
        <v>0</v>
      </c>
      <c r="K19" s="21">
        <v>0</v>
      </c>
      <c r="L19" s="21">
        <v>0</v>
      </c>
      <c r="M19" s="21">
        <v>0</v>
      </c>
      <c r="N19" s="21">
        <v>0</v>
      </c>
      <c r="O19" s="21">
        <f t="shared" si="1"/>
        <v>0</v>
      </c>
    </row>
    <row r="20" spans="2:15" x14ac:dyDescent="0.4">
      <c r="B20" s="20" t="s">
        <v>23</v>
      </c>
      <c r="C20" s="21">
        <v>0</v>
      </c>
      <c r="D20" s="21">
        <v>0</v>
      </c>
      <c r="E20" s="21">
        <v>0</v>
      </c>
      <c r="F20" s="21">
        <v>0</v>
      </c>
      <c r="G20" s="21">
        <v>0</v>
      </c>
      <c r="H20" s="21">
        <v>0</v>
      </c>
      <c r="I20" s="21">
        <v>0</v>
      </c>
      <c r="J20" s="21">
        <v>0</v>
      </c>
      <c r="K20" s="21">
        <v>0</v>
      </c>
      <c r="L20" s="21">
        <v>0</v>
      </c>
      <c r="M20" s="21">
        <v>0</v>
      </c>
      <c r="N20" s="21">
        <v>0</v>
      </c>
      <c r="O20" s="21">
        <f t="shared" si="1"/>
        <v>0</v>
      </c>
    </row>
    <row r="21" spans="2:15" x14ac:dyDescent="0.4">
      <c r="B21" s="20" t="s">
        <v>24</v>
      </c>
      <c r="C21" s="21">
        <v>0</v>
      </c>
      <c r="D21" s="21">
        <v>0</v>
      </c>
      <c r="E21" s="21">
        <v>0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1">
        <v>0</v>
      </c>
      <c r="M21" s="21">
        <v>0</v>
      </c>
      <c r="N21" s="21">
        <v>0</v>
      </c>
      <c r="O21" s="21">
        <f t="shared" si="1"/>
        <v>0</v>
      </c>
    </row>
    <row r="22" spans="2:15" x14ac:dyDescent="0.4">
      <c r="B22" s="20" t="s">
        <v>25</v>
      </c>
      <c r="C22" s="21">
        <v>0</v>
      </c>
      <c r="D22" s="21">
        <v>0</v>
      </c>
      <c r="E22" s="21">
        <v>0</v>
      </c>
      <c r="F22" s="21">
        <v>0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  <c r="O22" s="21">
        <f t="shared" si="1"/>
        <v>0</v>
      </c>
    </row>
    <row r="23" spans="2:15" x14ac:dyDescent="0.4">
      <c r="B23" s="20" t="s">
        <v>26</v>
      </c>
      <c r="C23" s="21">
        <v>33333.33</v>
      </c>
      <c r="D23" s="21">
        <v>33333.33</v>
      </c>
      <c r="E23" s="21">
        <v>33333.33</v>
      </c>
      <c r="F23" s="21">
        <v>33333.33</v>
      </c>
      <c r="G23" s="21">
        <v>33333.33</v>
      </c>
      <c r="H23" s="21">
        <v>33333.33</v>
      </c>
      <c r="I23" s="21">
        <v>33333.33</v>
      </c>
      <c r="J23" s="21">
        <v>33333.33</v>
      </c>
      <c r="K23" s="21">
        <v>33333.33</v>
      </c>
      <c r="L23" s="21">
        <v>33333.33</v>
      </c>
      <c r="M23" s="21">
        <v>33333.33</v>
      </c>
      <c r="N23" s="21">
        <v>33333.370000000003</v>
      </c>
      <c r="O23" s="23">
        <f>SUM(C23:N23)</f>
        <v>400000.00000000012</v>
      </c>
    </row>
    <row r="24" spans="2:15" x14ac:dyDescent="0.4">
      <c r="B24" s="33"/>
      <c r="C24" s="31"/>
      <c r="D24" s="56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</row>
    <row r="25" spans="2:15" x14ac:dyDescent="0.4">
      <c r="B25" s="51" t="s">
        <v>174</v>
      </c>
      <c r="C25" s="53">
        <f t="shared" ref="C25:O25" si="2">SUM(C26:C76)</f>
        <v>40620</v>
      </c>
      <c r="D25" s="53">
        <f t="shared" si="2"/>
        <v>40620</v>
      </c>
      <c r="E25" s="52">
        <f t="shared" si="2"/>
        <v>65620</v>
      </c>
      <c r="F25" s="52">
        <f t="shared" si="2"/>
        <v>70620</v>
      </c>
      <c r="G25" s="52">
        <f t="shared" si="2"/>
        <v>40620</v>
      </c>
      <c r="H25" s="52">
        <f t="shared" si="2"/>
        <v>40620</v>
      </c>
      <c r="I25" s="52">
        <f t="shared" si="2"/>
        <v>40620</v>
      </c>
      <c r="J25" s="52">
        <f t="shared" si="2"/>
        <v>70620</v>
      </c>
      <c r="K25" s="52">
        <f t="shared" si="2"/>
        <v>40620</v>
      </c>
      <c r="L25" s="52">
        <f t="shared" si="2"/>
        <v>40620</v>
      </c>
      <c r="M25" s="52">
        <f t="shared" si="2"/>
        <v>65620</v>
      </c>
      <c r="N25" s="52">
        <f t="shared" si="2"/>
        <v>40620</v>
      </c>
      <c r="O25" s="52">
        <f t="shared" si="2"/>
        <v>597440</v>
      </c>
    </row>
    <row r="26" spans="2:15" x14ac:dyDescent="0.4">
      <c r="B26" s="20" t="s">
        <v>27</v>
      </c>
      <c r="C26" s="26">
        <v>5000</v>
      </c>
      <c r="D26" s="26">
        <v>5000</v>
      </c>
      <c r="E26" s="26">
        <v>5000</v>
      </c>
      <c r="F26" s="26">
        <v>5000</v>
      </c>
      <c r="G26" s="26">
        <v>5000</v>
      </c>
      <c r="H26" s="26">
        <v>5000</v>
      </c>
      <c r="I26" s="26">
        <v>5000</v>
      </c>
      <c r="J26" s="26">
        <v>5000</v>
      </c>
      <c r="K26" s="26">
        <v>5000</v>
      </c>
      <c r="L26" s="26">
        <v>5000</v>
      </c>
      <c r="M26" s="26">
        <v>5000</v>
      </c>
      <c r="N26" s="26">
        <v>5000</v>
      </c>
      <c r="O26" s="27">
        <f>SUM(C26:N26)</f>
        <v>60000</v>
      </c>
    </row>
    <row r="27" spans="2:15" x14ac:dyDescent="0.4">
      <c r="B27" s="28" t="s">
        <v>28</v>
      </c>
      <c r="C27" s="26">
        <v>0</v>
      </c>
      <c r="D27" s="26">
        <v>0</v>
      </c>
      <c r="E27" s="26">
        <v>0</v>
      </c>
      <c r="F27" s="26">
        <v>0</v>
      </c>
      <c r="G27" s="26">
        <v>0</v>
      </c>
      <c r="H27" s="26">
        <v>0</v>
      </c>
      <c r="I27" s="26">
        <v>0</v>
      </c>
      <c r="J27" s="26">
        <v>0</v>
      </c>
      <c r="K27" s="26">
        <v>0</v>
      </c>
      <c r="L27" s="26">
        <v>0</v>
      </c>
      <c r="M27" s="26">
        <v>0</v>
      </c>
      <c r="N27" s="26">
        <v>0</v>
      </c>
      <c r="O27" s="27">
        <f t="shared" ref="O27:O64" si="3">SUM(C27:N27)</f>
        <v>0</v>
      </c>
    </row>
    <row r="28" spans="2:15" x14ac:dyDescent="0.4">
      <c r="B28" s="20" t="s">
        <v>29</v>
      </c>
      <c r="C28" s="26">
        <v>5000</v>
      </c>
      <c r="D28" s="26">
        <v>5000</v>
      </c>
      <c r="E28" s="26">
        <v>5000</v>
      </c>
      <c r="F28" s="26">
        <v>5000</v>
      </c>
      <c r="G28" s="26">
        <v>5000</v>
      </c>
      <c r="H28" s="26">
        <v>5000</v>
      </c>
      <c r="I28" s="26">
        <v>5000</v>
      </c>
      <c r="J28" s="26">
        <v>5000</v>
      </c>
      <c r="K28" s="26">
        <v>5000</v>
      </c>
      <c r="L28" s="26">
        <v>5000</v>
      </c>
      <c r="M28" s="26">
        <v>5000</v>
      </c>
      <c r="N28" s="26">
        <v>5000</v>
      </c>
      <c r="O28" s="27">
        <f t="shared" si="3"/>
        <v>60000</v>
      </c>
    </row>
    <row r="29" spans="2:15" x14ac:dyDescent="0.4">
      <c r="B29" s="20" t="s">
        <v>30</v>
      </c>
      <c r="C29" s="26">
        <v>0</v>
      </c>
      <c r="D29" s="22">
        <v>0</v>
      </c>
      <c r="E29" s="20">
        <v>0</v>
      </c>
      <c r="F29" s="20">
        <v>30000</v>
      </c>
      <c r="G29" s="20">
        <v>0</v>
      </c>
      <c r="H29" s="20">
        <v>0</v>
      </c>
      <c r="I29" s="29">
        <v>0</v>
      </c>
      <c r="J29" s="20">
        <v>30000</v>
      </c>
      <c r="K29" s="20">
        <v>0</v>
      </c>
      <c r="L29" s="20">
        <v>0</v>
      </c>
      <c r="M29" s="20">
        <v>0</v>
      </c>
      <c r="N29" s="20">
        <v>0</v>
      </c>
      <c r="O29" s="27">
        <f t="shared" si="3"/>
        <v>60000</v>
      </c>
    </row>
    <row r="30" spans="2:15" x14ac:dyDescent="0.4">
      <c r="B30" s="28" t="s">
        <v>31</v>
      </c>
      <c r="C30" s="27">
        <v>0</v>
      </c>
      <c r="D30" s="27">
        <v>0</v>
      </c>
      <c r="E30" s="27">
        <v>0</v>
      </c>
      <c r="F30" s="27">
        <v>0</v>
      </c>
      <c r="G30" s="27">
        <v>0</v>
      </c>
      <c r="H30" s="27">
        <v>0</v>
      </c>
      <c r="I30" s="27">
        <v>0</v>
      </c>
      <c r="J30" s="27">
        <v>0</v>
      </c>
      <c r="K30" s="27">
        <v>0</v>
      </c>
      <c r="L30" s="27">
        <v>0</v>
      </c>
      <c r="M30" s="27">
        <v>0</v>
      </c>
      <c r="N30" s="27">
        <v>0</v>
      </c>
      <c r="O30" s="27">
        <f t="shared" si="3"/>
        <v>0</v>
      </c>
    </row>
    <row r="31" spans="2:15" x14ac:dyDescent="0.4">
      <c r="B31" s="20" t="s">
        <v>32</v>
      </c>
      <c r="C31" s="27">
        <v>0</v>
      </c>
      <c r="D31" s="27">
        <v>0</v>
      </c>
      <c r="E31" s="27">
        <v>0</v>
      </c>
      <c r="F31" s="27">
        <v>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0</v>
      </c>
      <c r="N31" s="27">
        <v>0</v>
      </c>
      <c r="O31" s="27">
        <f t="shared" si="3"/>
        <v>0</v>
      </c>
    </row>
    <row r="32" spans="2:15" x14ac:dyDescent="0.4">
      <c r="B32" s="20" t="s">
        <v>33</v>
      </c>
      <c r="C32" s="27">
        <v>0</v>
      </c>
      <c r="D32" s="27">
        <v>0</v>
      </c>
      <c r="E32" s="27">
        <v>0</v>
      </c>
      <c r="F32" s="27">
        <v>0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27">
        <v>0</v>
      </c>
      <c r="O32" s="27">
        <f t="shared" si="3"/>
        <v>0</v>
      </c>
    </row>
    <row r="33" spans="2:15" x14ac:dyDescent="0.4">
      <c r="B33" s="20" t="s">
        <v>34</v>
      </c>
      <c r="C33" s="26">
        <v>5000</v>
      </c>
      <c r="D33" s="26">
        <v>5000</v>
      </c>
      <c r="E33" s="26">
        <v>5000</v>
      </c>
      <c r="F33" s="26">
        <v>5000</v>
      </c>
      <c r="G33" s="26">
        <v>5000</v>
      </c>
      <c r="H33" s="26">
        <v>5000</v>
      </c>
      <c r="I33" s="26">
        <v>5000</v>
      </c>
      <c r="J33" s="26">
        <v>5000</v>
      </c>
      <c r="K33" s="26">
        <v>5000</v>
      </c>
      <c r="L33" s="26">
        <v>5000</v>
      </c>
      <c r="M33" s="26">
        <v>5000</v>
      </c>
      <c r="N33" s="26">
        <v>5000</v>
      </c>
      <c r="O33" s="27">
        <f t="shared" si="3"/>
        <v>60000</v>
      </c>
    </row>
    <row r="34" spans="2:15" x14ac:dyDescent="0.4">
      <c r="B34" s="20" t="s">
        <v>161</v>
      </c>
      <c r="C34" s="26">
        <v>3520</v>
      </c>
      <c r="D34" s="26">
        <v>3520</v>
      </c>
      <c r="E34" s="26">
        <v>3520</v>
      </c>
      <c r="F34" s="26">
        <v>3520</v>
      </c>
      <c r="G34" s="26">
        <v>3520</v>
      </c>
      <c r="H34" s="26">
        <v>3520</v>
      </c>
      <c r="I34" s="26">
        <v>3520</v>
      </c>
      <c r="J34" s="26">
        <v>3520</v>
      </c>
      <c r="K34" s="26">
        <v>3520</v>
      </c>
      <c r="L34" s="26">
        <v>3520</v>
      </c>
      <c r="M34" s="26">
        <v>3520</v>
      </c>
      <c r="N34" s="26">
        <v>3520</v>
      </c>
      <c r="O34" s="27">
        <f t="shared" si="3"/>
        <v>42240</v>
      </c>
    </row>
    <row r="35" spans="2:15" x14ac:dyDescent="0.4">
      <c r="B35" s="20" t="s">
        <v>35</v>
      </c>
      <c r="C35" s="26">
        <v>0</v>
      </c>
      <c r="D35" s="26">
        <v>0</v>
      </c>
      <c r="E35" s="26">
        <v>0</v>
      </c>
      <c r="F35" s="26">
        <v>0</v>
      </c>
      <c r="G35" s="26">
        <v>0</v>
      </c>
      <c r="H35" s="26">
        <v>0</v>
      </c>
      <c r="I35" s="26">
        <v>0</v>
      </c>
      <c r="J35" s="26">
        <v>0</v>
      </c>
      <c r="K35" s="26">
        <v>0</v>
      </c>
      <c r="L35" s="26">
        <v>0</v>
      </c>
      <c r="M35" s="26">
        <v>0</v>
      </c>
      <c r="N35" s="26">
        <v>0</v>
      </c>
      <c r="O35" s="27">
        <f t="shared" si="3"/>
        <v>0</v>
      </c>
    </row>
    <row r="36" spans="2:15" x14ac:dyDescent="0.4">
      <c r="B36" s="20" t="s">
        <v>36</v>
      </c>
      <c r="C36" s="26">
        <v>0</v>
      </c>
      <c r="D36" s="26">
        <v>0</v>
      </c>
      <c r="E36" s="26">
        <v>0</v>
      </c>
      <c r="F36" s="26">
        <v>0</v>
      </c>
      <c r="G36" s="26">
        <v>0</v>
      </c>
      <c r="H36" s="26">
        <v>0</v>
      </c>
      <c r="I36" s="26">
        <v>0</v>
      </c>
      <c r="J36" s="26">
        <v>0</v>
      </c>
      <c r="K36" s="26">
        <v>0</v>
      </c>
      <c r="L36" s="26">
        <v>0</v>
      </c>
      <c r="M36" s="26">
        <v>0</v>
      </c>
      <c r="N36" s="26">
        <v>0</v>
      </c>
      <c r="O36" s="27">
        <f t="shared" si="3"/>
        <v>0</v>
      </c>
    </row>
    <row r="37" spans="2:15" x14ac:dyDescent="0.4">
      <c r="B37" s="20" t="s">
        <v>37</v>
      </c>
      <c r="C37" s="26">
        <v>2500</v>
      </c>
      <c r="D37" s="26">
        <v>2500</v>
      </c>
      <c r="E37" s="26">
        <v>2500</v>
      </c>
      <c r="F37" s="26">
        <v>2500</v>
      </c>
      <c r="G37" s="26">
        <v>2500</v>
      </c>
      <c r="H37" s="26">
        <v>2500</v>
      </c>
      <c r="I37" s="26">
        <v>2500</v>
      </c>
      <c r="J37" s="26">
        <v>2500</v>
      </c>
      <c r="K37" s="26">
        <v>2500</v>
      </c>
      <c r="L37" s="26">
        <v>2500</v>
      </c>
      <c r="M37" s="26">
        <v>2500</v>
      </c>
      <c r="N37" s="26">
        <v>2500</v>
      </c>
      <c r="O37" s="27">
        <f t="shared" si="3"/>
        <v>30000</v>
      </c>
    </row>
    <row r="38" spans="2:15" x14ac:dyDescent="0.4">
      <c r="B38" s="20" t="s">
        <v>38</v>
      </c>
      <c r="C38" s="26">
        <v>0</v>
      </c>
      <c r="D38" s="26">
        <v>0</v>
      </c>
      <c r="E38" s="26">
        <v>0</v>
      </c>
      <c r="F38" s="26">
        <v>0</v>
      </c>
      <c r="G38" s="26">
        <v>0</v>
      </c>
      <c r="H38" s="26">
        <v>0</v>
      </c>
      <c r="I38" s="26">
        <v>0</v>
      </c>
      <c r="J38" s="26">
        <v>0</v>
      </c>
      <c r="K38" s="26">
        <v>0</v>
      </c>
      <c r="L38" s="26">
        <v>0</v>
      </c>
      <c r="M38" s="26">
        <v>0</v>
      </c>
      <c r="N38" s="26">
        <v>0</v>
      </c>
      <c r="O38" s="27">
        <f t="shared" si="3"/>
        <v>0</v>
      </c>
    </row>
    <row r="39" spans="2:15" x14ac:dyDescent="0.4">
      <c r="B39" s="28" t="s">
        <v>39</v>
      </c>
      <c r="C39" s="26">
        <v>0</v>
      </c>
      <c r="D39" s="26">
        <v>0</v>
      </c>
      <c r="E39" s="26">
        <v>0</v>
      </c>
      <c r="F39" s="26">
        <v>0</v>
      </c>
      <c r="G39" s="26">
        <v>0</v>
      </c>
      <c r="H39" s="26">
        <v>0</v>
      </c>
      <c r="I39" s="26">
        <v>0</v>
      </c>
      <c r="J39" s="26">
        <v>0</v>
      </c>
      <c r="K39" s="26">
        <v>0</v>
      </c>
      <c r="L39" s="26">
        <v>0</v>
      </c>
      <c r="M39" s="26">
        <v>0</v>
      </c>
      <c r="N39" s="26">
        <v>0</v>
      </c>
      <c r="O39" s="27">
        <f t="shared" si="3"/>
        <v>0</v>
      </c>
    </row>
    <row r="40" spans="2:15" x14ac:dyDescent="0.4">
      <c r="B40" s="20" t="s">
        <v>40</v>
      </c>
      <c r="C40" s="26">
        <v>0</v>
      </c>
      <c r="D40" s="26">
        <v>0</v>
      </c>
      <c r="E40" s="26">
        <v>0</v>
      </c>
      <c r="F40" s="26">
        <v>0</v>
      </c>
      <c r="G40" s="26">
        <v>0</v>
      </c>
      <c r="H40" s="26">
        <v>0</v>
      </c>
      <c r="I40" s="26">
        <v>0</v>
      </c>
      <c r="J40" s="26">
        <v>0</v>
      </c>
      <c r="K40" s="26">
        <v>0</v>
      </c>
      <c r="L40" s="26">
        <v>0</v>
      </c>
      <c r="M40" s="26">
        <v>0</v>
      </c>
      <c r="N40" s="26">
        <v>0</v>
      </c>
      <c r="O40" s="27">
        <f t="shared" si="3"/>
        <v>0</v>
      </c>
    </row>
    <row r="41" spans="2:15" x14ac:dyDescent="0.4">
      <c r="B41" s="28" t="s">
        <v>41</v>
      </c>
      <c r="C41" s="26">
        <v>0</v>
      </c>
      <c r="D41" s="26">
        <v>0</v>
      </c>
      <c r="E41" s="26">
        <v>0</v>
      </c>
      <c r="F41" s="26">
        <v>0</v>
      </c>
      <c r="G41" s="26">
        <v>0</v>
      </c>
      <c r="H41" s="26">
        <v>0</v>
      </c>
      <c r="I41" s="26">
        <v>0</v>
      </c>
      <c r="J41" s="26">
        <v>0</v>
      </c>
      <c r="K41" s="26">
        <v>0</v>
      </c>
      <c r="L41" s="26">
        <v>0</v>
      </c>
      <c r="M41" s="26">
        <v>0</v>
      </c>
      <c r="N41" s="26">
        <v>0</v>
      </c>
      <c r="O41" s="27">
        <f t="shared" si="3"/>
        <v>0</v>
      </c>
    </row>
    <row r="42" spans="2:15" x14ac:dyDescent="0.4">
      <c r="B42" s="20" t="s">
        <v>42</v>
      </c>
      <c r="C42" s="26">
        <v>0</v>
      </c>
      <c r="D42" s="26">
        <v>0</v>
      </c>
      <c r="E42" s="26">
        <v>0</v>
      </c>
      <c r="F42" s="26">
        <v>0</v>
      </c>
      <c r="G42" s="26">
        <v>0</v>
      </c>
      <c r="H42" s="26">
        <v>0</v>
      </c>
      <c r="I42" s="26">
        <v>0</v>
      </c>
      <c r="J42" s="26">
        <v>0</v>
      </c>
      <c r="K42" s="26">
        <v>0</v>
      </c>
      <c r="L42" s="26">
        <v>0</v>
      </c>
      <c r="M42" s="26">
        <v>0</v>
      </c>
      <c r="N42" s="26">
        <v>0</v>
      </c>
      <c r="O42" s="27">
        <f t="shared" si="3"/>
        <v>0</v>
      </c>
    </row>
    <row r="43" spans="2:15" x14ac:dyDescent="0.4">
      <c r="B43" s="20" t="s">
        <v>43</v>
      </c>
      <c r="C43" s="26">
        <v>0</v>
      </c>
      <c r="D43" s="26">
        <v>0</v>
      </c>
      <c r="E43" s="26">
        <v>0</v>
      </c>
      <c r="F43" s="26">
        <v>0</v>
      </c>
      <c r="G43" s="26">
        <v>0</v>
      </c>
      <c r="H43" s="26">
        <v>0</v>
      </c>
      <c r="I43" s="26">
        <v>0</v>
      </c>
      <c r="J43" s="26">
        <v>0</v>
      </c>
      <c r="K43" s="26">
        <v>0</v>
      </c>
      <c r="L43" s="26">
        <v>0</v>
      </c>
      <c r="M43" s="26">
        <v>0</v>
      </c>
      <c r="N43" s="26">
        <v>0</v>
      </c>
      <c r="O43" s="27">
        <f t="shared" si="3"/>
        <v>0</v>
      </c>
    </row>
    <row r="44" spans="2:15" x14ac:dyDescent="0.4">
      <c r="B44" s="20" t="s">
        <v>44</v>
      </c>
      <c r="C44" s="26">
        <v>0</v>
      </c>
      <c r="D44" s="26">
        <v>0</v>
      </c>
      <c r="E44" s="26">
        <v>0</v>
      </c>
      <c r="F44" s="26">
        <v>0</v>
      </c>
      <c r="G44" s="26">
        <v>0</v>
      </c>
      <c r="H44" s="26">
        <v>0</v>
      </c>
      <c r="I44" s="26">
        <v>0</v>
      </c>
      <c r="J44" s="26">
        <v>0</v>
      </c>
      <c r="K44" s="26">
        <v>0</v>
      </c>
      <c r="L44" s="26">
        <v>0</v>
      </c>
      <c r="M44" s="26">
        <v>0</v>
      </c>
      <c r="N44" s="26">
        <v>0</v>
      </c>
      <c r="O44" s="27">
        <f t="shared" si="3"/>
        <v>0</v>
      </c>
    </row>
    <row r="45" spans="2:15" x14ac:dyDescent="0.4">
      <c r="B45" s="20" t="s">
        <v>45</v>
      </c>
      <c r="C45" s="26">
        <v>0</v>
      </c>
      <c r="D45" s="26">
        <v>0</v>
      </c>
      <c r="E45" s="26">
        <v>0</v>
      </c>
      <c r="F45" s="26">
        <v>0</v>
      </c>
      <c r="G45" s="26">
        <v>0</v>
      </c>
      <c r="H45" s="26">
        <v>0</v>
      </c>
      <c r="I45" s="26">
        <v>0</v>
      </c>
      <c r="J45" s="26">
        <v>0</v>
      </c>
      <c r="K45" s="26">
        <v>0</v>
      </c>
      <c r="L45" s="26">
        <v>0</v>
      </c>
      <c r="M45" s="26">
        <v>0</v>
      </c>
      <c r="N45" s="26">
        <v>0</v>
      </c>
      <c r="O45" s="27">
        <f t="shared" si="3"/>
        <v>0</v>
      </c>
    </row>
    <row r="46" spans="2:15" x14ac:dyDescent="0.4">
      <c r="B46" s="20" t="s">
        <v>46</v>
      </c>
      <c r="C46" s="26">
        <v>0</v>
      </c>
      <c r="D46" s="26">
        <v>0</v>
      </c>
      <c r="E46" s="26">
        <v>0</v>
      </c>
      <c r="F46" s="26">
        <v>0</v>
      </c>
      <c r="G46" s="26">
        <v>0</v>
      </c>
      <c r="H46" s="26">
        <v>0</v>
      </c>
      <c r="I46" s="26">
        <v>0</v>
      </c>
      <c r="J46" s="26">
        <v>0</v>
      </c>
      <c r="K46" s="26">
        <v>0</v>
      </c>
      <c r="L46" s="26">
        <v>0</v>
      </c>
      <c r="M46" s="26">
        <v>0</v>
      </c>
      <c r="N46" s="26">
        <v>0</v>
      </c>
      <c r="O46" s="27">
        <f t="shared" si="3"/>
        <v>0</v>
      </c>
    </row>
    <row r="47" spans="2:15" x14ac:dyDescent="0.4">
      <c r="B47" s="20" t="s">
        <v>47</v>
      </c>
      <c r="C47" s="26">
        <v>0</v>
      </c>
      <c r="D47" s="26">
        <v>0</v>
      </c>
      <c r="E47" s="26">
        <v>0</v>
      </c>
      <c r="F47" s="26">
        <v>0</v>
      </c>
      <c r="G47" s="26">
        <v>0</v>
      </c>
      <c r="H47" s="26">
        <v>0</v>
      </c>
      <c r="I47" s="26">
        <v>0</v>
      </c>
      <c r="J47" s="26">
        <v>0</v>
      </c>
      <c r="K47" s="26">
        <v>0</v>
      </c>
      <c r="L47" s="26">
        <v>0</v>
      </c>
      <c r="M47" s="26">
        <v>0</v>
      </c>
      <c r="N47" s="26">
        <v>0</v>
      </c>
      <c r="O47" s="27">
        <f>SUM(C47:N47)</f>
        <v>0</v>
      </c>
    </row>
    <row r="48" spans="2:15" x14ac:dyDescent="0.4">
      <c r="B48" s="20" t="s">
        <v>48</v>
      </c>
      <c r="C48" s="26">
        <v>0</v>
      </c>
      <c r="D48" s="26">
        <v>0</v>
      </c>
      <c r="E48" s="26">
        <v>0</v>
      </c>
      <c r="F48" s="26">
        <v>0</v>
      </c>
      <c r="G48" s="26">
        <v>0</v>
      </c>
      <c r="H48" s="26">
        <v>0</v>
      </c>
      <c r="I48" s="26">
        <v>0</v>
      </c>
      <c r="J48" s="26">
        <v>0</v>
      </c>
      <c r="K48" s="26">
        <v>0</v>
      </c>
      <c r="L48" s="26">
        <v>0</v>
      </c>
      <c r="M48" s="26">
        <v>0</v>
      </c>
      <c r="N48" s="26">
        <v>0</v>
      </c>
      <c r="O48" s="27">
        <f t="shared" si="3"/>
        <v>0</v>
      </c>
    </row>
    <row r="49" spans="2:15" x14ac:dyDescent="0.4">
      <c r="B49" s="20" t="s">
        <v>49</v>
      </c>
      <c r="C49" s="26">
        <v>0</v>
      </c>
      <c r="D49" s="26">
        <v>0</v>
      </c>
      <c r="E49" s="26">
        <v>0</v>
      </c>
      <c r="F49" s="26">
        <v>0</v>
      </c>
      <c r="G49" s="26">
        <v>0</v>
      </c>
      <c r="H49" s="26">
        <v>0</v>
      </c>
      <c r="I49" s="26">
        <v>0</v>
      </c>
      <c r="J49" s="26">
        <v>0</v>
      </c>
      <c r="K49" s="26">
        <v>0</v>
      </c>
      <c r="L49" s="26">
        <v>0</v>
      </c>
      <c r="M49" s="26">
        <v>0</v>
      </c>
      <c r="N49" s="26">
        <v>0</v>
      </c>
      <c r="O49" s="27">
        <f t="shared" si="3"/>
        <v>0</v>
      </c>
    </row>
    <row r="50" spans="2:15" x14ac:dyDescent="0.4">
      <c r="B50" s="20" t="s">
        <v>50</v>
      </c>
      <c r="C50" s="26">
        <v>0</v>
      </c>
      <c r="D50" s="26">
        <v>0</v>
      </c>
      <c r="E50" s="26">
        <v>0</v>
      </c>
      <c r="F50" s="26">
        <v>0</v>
      </c>
      <c r="G50" s="26">
        <v>0</v>
      </c>
      <c r="H50" s="26">
        <v>0</v>
      </c>
      <c r="I50" s="26">
        <v>0</v>
      </c>
      <c r="J50" s="26">
        <v>0</v>
      </c>
      <c r="K50" s="26">
        <v>0</v>
      </c>
      <c r="L50" s="26">
        <v>0</v>
      </c>
      <c r="M50" s="26">
        <v>0</v>
      </c>
      <c r="N50" s="26">
        <v>0</v>
      </c>
      <c r="O50" s="27">
        <f t="shared" si="3"/>
        <v>0</v>
      </c>
    </row>
    <row r="51" spans="2:15" x14ac:dyDescent="0.4">
      <c r="B51" s="20" t="s">
        <v>51</v>
      </c>
      <c r="C51" s="26">
        <v>2000</v>
      </c>
      <c r="D51" s="26">
        <v>2000</v>
      </c>
      <c r="E51" s="26">
        <v>2000</v>
      </c>
      <c r="F51" s="26">
        <v>2000</v>
      </c>
      <c r="G51" s="26">
        <v>2000</v>
      </c>
      <c r="H51" s="26">
        <v>2000</v>
      </c>
      <c r="I51" s="26">
        <v>2000</v>
      </c>
      <c r="J51" s="26">
        <v>2000</v>
      </c>
      <c r="K51" s="26">
        <v>2000</v>
      </c>
      <c r="L51" s="26">
        <v>2000</v>
      </c>
      <c r="M51" s="26">
        <v>2000</v>
      </c>
      <c r="N51" s="26">
        <v>2000</v>
      </c>
      <c r="O51" s="27">
        <f t="shared" si="3"/>
        <v>24000</v>
      </c>
    </row>
    <row r="52" spans="2:15" x14ac:dyDescent="0.4">
      <c r="B52" s="20" t="s">
        <v>52</v>
      </c>
      <c r="C52" s="26">
        <v>0</v>
      </c>
      <c r="D52" s="26">
        <v>0</v>
      </c>
      <c r="E52" s="26">
        <v>0</v>
      </c>
      <c r="F52" s="26">
        <v>0</v>
      </c>
      <c r="G52" s="26">
        <v>0</v>
      </c>
      <c r="H52" s="26">
        <v>0</v>
      </c>
      <c r="I52" s="26">
        <v>0</v>
      </c>
      <c r="J52" s="26">
        <v>0</v>
      </c>
      <c r="K52" s="26">
        <v>0</v>
      </c>
      <c r="L52" s="26">
        <v>0</v>
      </c>
      <c r="M52" s="26">
        <v>0</v>
      </c>
      <c r="N52" s="26">
        <v>0</v>
      </c>
      <c r="O52" s="27">
        <f t="shared" si="3"/>
        <v>0</v>
      </c>
    </row>
    <row r="53" spans="2:15" x14ac:dyDescent="0.4">
      <c r="B53" s="20" t="s">
        <v>53</v>
      </c>
      <c r="C53" s="26">
        <v>5000</v>
      </c>
      <c r="D53" s="26">
        <v>5000</v>
      </c>
      <c r="E53" s="26">
        <v>5000</v>
      </c>
      <c r="F53" s="26">
        <v>5000</v>
      </c>
      <c r="G53" s="26">
        <v>5000</v>
      </c>
      <c r="H53" s="26">
        <v>5000</v>
      </c>
      <c r="I53" s="26">
        <v>5000</v>
      </c>
      <c r="J53" s="26">
        <v>5000</v>
      </c>
      <c r="K53" s="26">
        <v>5000</v>
      </c>
      <c r="L53" s="26">
        <v>5000</v>
      </c>
      <c r="M53" s="26">
        <v>5000</v>
      </c>
      <c r="N53" s="26">
        <v>5000</v>
      </c>
      <c r="O53" s="27">
        <f t="shared" si="3"/>
        <v>60000</v>
      </c>
    </row>
    <row r="54" spans="2:15" x14ac:dyDescent="0.4">
      <c r="B54" s="20" t="s">
        <v>54</v>
      </c>
      <c r="C54" s="26">
        <v>0</v>
      </c>
      <c r="D54" s="26">
        <v>0</v>
      </c>
      <c r="E54" s="26">
        <v>0</v>
      </c>
      <c r="F54" s="26">
        <v>0</v>
      </c>
      <c r="G54" s="26">
        <v>0</v>
      </c>
      <c r="H54" s="26">
        <v>0</v>
      </c>
      <c r="I54" s="26">
        <v>0</v>
      </c>
      <c r="J54" s="26">
        <v>0</v>
      </c>
      <c r="K54" s="26">
        <v>0</v>
      </c>
      <c r="L54" s="26">
        <v>0</v>
      </c>
      <c r="M54" s="26">
        <v>0</v>
      </c>
      <c r="N54" s="26">
        <v>0</v>
      </c>
      <c r="O54" s="27">
        <f t="shared" si="3"/>
        <v>0</v>
      </c>
    </row>
    <row r="55" spans="2:15" x14ac:dyDescent="0.4">
      <c r="B55" s="20" t="s">
        <v>55</v>
      </c>
      <c r="C55" s="26">
        <v>0</v>
      </c>
      <c r="D55" s="26">
        <v>0</v>
      </c>
      <c r="E55" s="26">
        <v>0</v>
      </c>
      <c r="F55" s="26">
        <v>0</v>
      </c>
      <c r="G55" s="26">
        <v>0</v>
      </c>
      <c r="H55" s="26">
        <v>0</v>
      </c>
      <c r="I55" s="26">
        <v>0</v>
      </c>
      <c r="J55" s="26">
        <v>0</v>
      </c>
      <c r="K55" s="26">
        <v>0</v>
      </c>
      <c r="L55" s="26">
        <v>0</v>
      </c>
      <c r="M55" s="26">
        <v>0</v>
      </c>
      <c r="N55" s="26">
        <v>0</v>
      </c>
      <c r="O55" s="27">
        <f t="shared" si="3"/>
        <v>0</v>
      </c>
    </row>
    <row r="56" spans="2:15" x14ac:dyDescent="0.4">
      <c r="B56" s="20" t="s">
        <v>56</v>
      </c>
      <c r="C56" s="26">
        <v>0</v>
      </c>
      <c r="D56" s="26">
        <v>0</v>
      </c>
      <c r="E56" s="26">
        <v>0</v>
      </c>
      <c r="F56" s="26">
        <v>0</v>
      </c>
      <c r="G56" s="26">
        <v>0</v>
      </c>
      <c r="H56" s="26">
        <v>0</v>
      </c>
      <c r="I56" s="26">
        <v>0</v>
      </c>
      <c r="J56" s="26">
        <v>0</v>
      </c>
      <c r="K56" s="26">
        <v>0</v>
      </c>
      <c r="L56" s="26">
        <v>0</v>
      </c>
      <c r="M56" s="26">
        <v>0</v>
      </c>
      <c r="N56" s="26">
        <v>0</v>
      </c>
      <c r="O56" s="27">
        <f t="shared" si="3"/>
        <v>0</v>
      </c>
    </row>
    <row r="57" spans="2:15" x14ac:dyDescent="0.4">
      <c r="B57" s="20" t="s">
        <v>57</v>
      </c>
      <c r="C57" s="26">
        <v>0</v>
      </c>
      <c r="D57" s="26">
        <v>0</v>
      </c>
      <c r="E57" s="26">
        <v>0</v>
      </c>
      <c r="F57" s="26">
        <v>0</v>
      </c>
      <c r="G57" s="26">
        <v>0</v>
      </c>
      <c r="H57" s="26">
        <v>0</v>
      </c>
      <c r="I57" s="26">
        <v>0</v>
      </c>
      <c r="J57" s="26">
        <v>0</v>
      </c>
      <c r="K57" s="26">
        <v>0</v>
      </c>
      <c r="L57" s="26">
        <v>0</v>
      </c>
      <c r="M57" s="26">
        <v>0</v>
      </c>
      <c r="N57" s="26">
        <v>0</v>
      </c>
      <c r="O57" s="27">
        <f t="shared" si="3"/>
        <v>0</v>
      </c>
    </row>
    <row r="58" spans="2:15" x14ac:dyDescent="0.4">
      <c r="B58" s="20" t="s">
        <v>58</v>
      </c>
      <c r="C58" s="26">
        <v>0</v>
      </c>
      <c r="D58" s="26">
        <v>0</v>
      </c>
      <c r="E58" s="26">
        <v>0</v>
      </c>
      <c r="F58" s="26">
        <v>0</v>
      </c>
      <c r="G58" s="26">
        <v>0</v>
      </c>
      <c r="H58" s="26">
        <v>0</v>
      </c>
      <c r="I58" s="26">
        <v>0</v>
      </c>
      <c r="J58" s="26">
        <v>0</v>
      </c>
      <c r="K58" s="26">
        <v>0</v>
      </c>
      <c r="L58" s="26">
        <v>0</v>
      </c>
      <c r="M58" s="26">
        <v>0</v>
      </c>
      <c r="N58" s="26">
        <v>0</v>
      </c>
      <c r="O58" s="27">
        <f t="shared" si="3"/>
        <v>0</v>
      </c>
    </row>
    <row r="59" spans="2:15" x14ac:dyDescent="0.4">
      <c r="B59" s="20" t="s">
        <v>59</v>
      </c>
      <c r="C59" s="26">
        <v>0</v>
      </c>
      <c r="D59" s="26">
        <v>0</v>
      </c>
      <c r="E59" s="26">
        <v>0</v>
      </c>
      <c r="F59" s="26">
        <v>0</v>
      </c>
      <c r="G59" s="26">
        <v>0</v>
      </c>
      <c r="H59" s="26">
        <v>0</v>
      </c>
      <c r="I59" s="26">
        <v>0</v>
      </c>
      <c r="J59" s="26">
        <v>0</v>
      </c>
      <c r="K59" s="26">
        <v>0</v>
      </c>
      <c r="L59" s="26">
        <v>0</v>
      </c>
      <c r="M59" s="26">
        <v>0</v>
      </c>
      <c r="N59" s="26">
        <v>0</v>
      </c>
      <c r="O59" s="27">
        <f t="shared" si="3"/>
        <v>0</v>
      </c>
    </row>
    <row r="60" spans="2:15" x14ac:dyDescent="0.4">
      <c r="B60" s="28" t="s">
        <v>60</v>
      </c>
      <c r="C60" s="26">
        <v>10000</v>
      </c>
      <c r="D60" s="26">
        <v>10000</v>
      </c>
      <c r="E60" s="26">
        <v>10000</v>
      </c>
      <c r="F60" s="26">
        <v>10000</v>
      </c>
      <c r="G60" s="26">
        <v>10000</v>
      </c>
      <c r="H60" s="26">
        <v>10000</v>
      </c>
      <c r="I60" s="26">
        <v>10000</v>
      </c>
      <c r="J60" s="26">
        <v>10000</v>
      </c>
      <c r="K60" s="26">
        <v>10000</v>
      </c>
      <c r="L60" s="26">
        <v>10000</v>
      </c>
      <c r="M60" s="26">
        <v>10000</v>
      </c>
      <c r="N60" s="26">
        <v>10000</v>
      </c>
      <c r="O60" s="27">
        <f t="shared" si="3"/>
        <v>120000</v>
      </c>
    </row>
    <row r="61" spans="2:15" ht="42" x14ac:dyDescent="0.4">
      <c r="B61" s="28" t="s">
        <v>61</v>
      </c>
      <c r="C61" s="26">
        <v>0</v>
      </c>
      <c r="D61" s="26">
        <v>0</v>
      </c>
      <c r="E61" s="26">
        <v>0</v>
      </c>
      <c r="F61" s="26">
        <v>0</v>
      </c>
      <c r="G61" s="26">
        <v>0</v>
      </c>
      <c r="H61" s="26">
        <v>0</v>
      </c>
      <c r="I61" s="26">
        <v>0</v>
      </c>
      <c r="J61" s="26">
        <v>0</v>
      </c>
      <c r="K61" s="26">
        <v>0</v>
      </c>
      <c r="L61" s="26">
        <v>0</v>
      </c>
      <c r="M61" s="26">
        <v>0</v>
      </c>
      <c r="N61" s="26">
        <v>0</v>
      </c>
      <c r="O61" s="27">
        <f t="shared" si="3"/>
        <v>0</v>
      </c>
    </row>
    <row r="62" spans="2:15" x14ac:dyDescent="0.4">
      <c r="B62" s="20" t="s">
        <v>62</v>
      </c>
      <c r="C62" s="26">
        <v>0</v>
      </c>
      <c r="D62" s="26">
        <v>0</v>
      </c>
      <c r="E62" s="26">
        <v>0</v>
      </c>
      <c r="F62" s="26">
        <v>0</v>
      </c>
      <c r="G62" s="26">
        <v>0</v>
      </c>
      <c r="H62" s="26">
        <v>0</v>
      </c>
      <c r="I62" s="26">
        <v>0</v>
      </c>
      <c r="J62" s="26">
        <v>0</v>
      </c>
      <c r="K62" s="26">
        <v>0</v>
      </c>
      <c r="L62" s="26">
        <v>0</v>
      </c>
      <c r="M62" s="26">
        <v>0</v>
      </c>
      <c r="N62" s="26">
        <v>0</v>
      </c>
      <c r="O62" s="27">
        <f t="shared" si="3"/>
        <v>0</v>
      </c>
    </row>
    <row r="63" spans="2:15" x14ac:dyDescent="0.4">
      <c r="B63" s="20" t="s">
        <v>63</v>
      </c>
      <c r="C63" s="26">
        <v>0</v>
      </c>
      <c r="D63" s="26">
        <v>0</v>
      </c>
      <c r="E63" s="26">
        <v>25000</v>
      </c>
      <c r="F63" s="26">
        <v>0</v>
      </c>
      <c r="G63" s="26">
        <v>0</v>
      </c>
      <c r="H63" s="26">
        <v>0</v>
      </c>
      <c r="I63" s="26">
        <v>0</v>
      </c>
      <c r="J63" s="26">
        <v>0</v>
      </c>
      <c r="K63" s="26">
        <v>0</v>
      </c>
      <c r="L63" s="26">
        <v>0</v>
      </c>
      <c r="M63" s="26">
        <v>25000</v>
      </c>
      <c r="N63" s="26">
        <v>0</v>
      </c>
      <c r="O63" s="27">
        <f t="shared" si="3"/>
        <v>50000</v>
      </c>
    </row>
    <row r="64" spans="2:15" x14ac:dyDescent="0.4">
      <c r="B64" s="20" t="s">
        <v>64</v>
      </c>
      <c r="C64" s="26">
        <v>0</v>
      </c>
      <c r="D64" s="26">
        <v>0</v>
      </c>
      <c r="E64" s="26">
        <v>0</v>
      </c>
      <c r="F64" s="26">
        <v>0</v>
      </c>
      <c r="G64" s="26">
        <v>0</v>
      </c>
      <c r="H64" s="26">
        <v>0</v>
      </c>
      <c r="I64" s="26">
        <v>0</v>
      </c>
      <c r="J64" s="26">
        <v>0</v>
      </c>
      <c r="K64" s="26">
        <v>0</v>
      </c>
      <c r="L64" s="26">
        <v>0</v>
      </c>
      <c r="M64" s="26">
        <v>0</v>
      </c>
      <c r="N64" s="26">
        <v>0</v>
      </c>
      <c r="O64" s="27">
        <f t="shared" si="3"/>
        <v>0</v>
      </c>
    </row>
    <row r="65" spans="2:15" x14ac:dyDescent="0.4">
      <c r="B65" s="20" t="s">
        <v>65</v>
      </c>
      <c r="C65" s="26">
        <v>2000</v>
      </c>
      <c r="D65" s="26">
        <v>2000</v>
      </c>
      <c r="E65" s="26">
        <v>2000</v>
      </c>
      <c r="F65" s="26">
        <v>2000</v>
      </c>
      <c r="G65" s="26">
        <v>2000</v>
      </c>
      <c r="H65" s="26">
        <v>2000</v>
      </c>
      <c r="I65" s="26">
        <v>2000</v>
      </c>
      <c r="J65" s="26">
        <v>2000</v>
      </c>
      <c r="K65" s="26">
        <v>2000</v>
      </c>
      <c r="L65" s="26">
        <v>2000</v>
      </c>
      <c r="M65" s="26">
        <v>2000</v>
      </c>
      <c r="N65" s="26">
        <v>2000</v>
      </c>
      <c r="O65" s="27">
        <f>SUM(C65:N65)</f>
        <v>24000</v>
      </c>
    </row>
    <row r="66" spans="2:15" x14ac:dyDescent="0.4">
      <c r="B66" s="20" t="s">
        <v>66</v>
      </c>
      <c r="C66" s="26">
        <v>0</v>
      </c>
      <c r="D66" s="26">
        <v>0</v>
      </c>
      <c r="E66" s="26">
        <v>0</v>
      </c>
      <c r="F66" s="26">
        <v>0</v>
      </c>
      <c r="G66" s="26">
        <v>0</v>
      </c>
      <c r="H66" s="26">
        <v>0</v>
      </c>
      <c r="I66" s="26">
        <v>0</v>
      </c>
      <c r="J66" s="26">
        <v>0</v>
      </c>
      <c r="K66" s="26">
        <v>0</v>
      </c>
      <c r="L66" s="26">
        <v>0</v>
      </c>
      <c r="M66" s="26">
        <v>0</v>
      </c>
      <c r="N66" s="26">
        <v>0</v>
      </c>
      <c r="O66" s="20"/>
    </row>
    <row r="67" spans="2:15" x14ac:dyDescent="0.4">
      <c r="B67" s="20" t="s">
        <v>67</v>
      </c>
      <c r="C67" s="26">
        <v>0</v>
      </c>
      <c r="D67" s="26">
        <v>0</v>
      </c>
      <c r="E67" s="26">
        <v>0</v>
      </c>
      <c r="F67" s="26">
        <v>0</v>
      </c>
      <c r="G67" s="26">
        <v>0</v>
      </c>
      <c r="H67" s="26">
        <v>0</v>
      </c>
      <c r="I67" s="26">
        <v>0</v>
      </c>
      <c r="J67" s="26">
        <v>0</v>
      </c>
      <c r="K67" s="26">
        <v>0</v>
      </c>
      <c r="L67" s="26">
        <v>0</v>
      </c>
      <c r="M67" s="26">
        <v>0</v>
      </c>
      <c r="N67" s="26">
        <v>0</v>
      </c>
      <c r="O67" s="20"/>
    </row>
    <row r="68" spans="2:15" x14ac:dyDescent="0.4">
      <c r="B68" s="20" t="s">
        <v>68</v>
      </c>
      <c r="C68" s="26">
        <v>0</v>
      </c>
      <c r="D68" s="26">
        <v>0</v>
      </c>
      <c r="E68" s="26">
        <v>0</v>
      </c>
      <c r="F68" s="26">
        <v>0</v>
      </c>
      <c r="G68" s="26">
        <v>0</v>
      </c>
      <c r="H68" s="26">
        <v>0</v>
      </c>
      <c r="I68" s="26">
        <v>0</v>
      </c>
      <c r="J68" s="26">
        <v>0</v>
      </c>
      <c r="K68" s="26">
        <v>0</v>
      </c>
      <c r="L68" s="26">
        <v>0</v>
      </c>
      <c r="M68" s="26">
        <v>0</v>
      </c>
      <c r="N68" s="26">
        <v>0</v>
      </c>
      <c r="O68" s="20"/>
    </row>
    <row r="69" spans="2:15" x14ac:dyDescent="0.4">
      <c r="B69" s="20" t="s">
        <v>69</v>
      </c>
      <c r="C69" s="26">
        <v>0</v>
      </c>
      <c r="D69" s="26">
        <v>0</v>
      </c>
      <c r="E69" s="26">
        <v>0</v>
      </c>
      <c r="F69" s="26">
        <v>0</v>
      </c>
      <c r="G69" s="26">
        <v>0</v>
      </c>
      <c r="H69" s="26">
        <v>0</v>
      </c>
      <c r="I69" s="26">
        <v>0</v>
      </c>
      <c r="J69" s="26">
        <v>0</v>
      </c>
      <c r="K69" s="26">
        <v>0</v>
      </c>
      <c r="L69" s="26">
        <v>0</v>
      </c>
      <c r="M69" s="26">
        <v>0</v>
      </c>
      <c r="N69" s="26">
        <v>0</v>
      </c>
      <c r="O69" s="20"/>
    </row>
    <row r="70" spans="2:15" x14ac:dyDescent="0.4">
      <c r="B70" s="20" t="s">
        <v>70</v>
      </c>
      <c r="C70" s="26">
        <v>0</v>
      </c>
      <c r="D70" s="26">
        <v>0</v>
      </c>
      <c r="E70" s="26">
        <v>0</v>
      </c>
      <c r="F70" s="26">
        <v>0</v>
      </c>
      <c r="G70" s="26">
        <v>0</v>
      </c>
      <c r="H70" s="26">
        <v>0</v>
      </c>
      <c r="I70" s="26">
        <v>0</v>
      </c>
      <c r="J70" s="26">
        <v>0</v>
      </c>
      <c r="K70" s="26">
        <v>0</v>
      </c>
      <c r="L70" s="26">
        <v>0</v>
      </c>
      <c r="M70" s="26">
        <v>0</v>
      </c>
      <c r="N70" s="26">
        <v>0</v>
      </c>
      <c r="O70" s="20"/>
    </row>
    <row r="71" spans="2:15" x14ac:dyDescent="0.4">
      <c r="B71" s="28" t="s">
        <v>71</v>
      </c>
      <c r="C71" s="26">
        <v>0</v>
      </c>
      <c r="D71" s="26">
        <v>0</v>
      </c>
      <c r="E71" s="26">
        <v>0</v>
      </c>
      <c r="F71" s="26">
        <v>0</v>
      </c>
      <c r="G71" s="26">
        <v>0</v>
      </c>
      <c r="H71" s="26">
        <v>0</v>
      </c>
      <c r="I71" s="26">
        <v>0</v>
      </c>
      <c r="J71" s="26">
        <v>0</v>
      </c>
      <c r="K71" s="26">
        <v>0</v>
      </c>
      <c r="L71" s="26">
        <v>0</v>
      </c>
      <c r="M71" s="26">
        <v>0</v>
      </c>
      <c r="N71" s="26">
        <v>0</v>
      </c>
      <c r="O71" s="20"/>
    </row>
    <row r="72" spans="2:15" x14ac:dyDescent="0.4">
      <c r="B72" s="20" t="s">
        <v>72</v>
      </c>
      <c r="C72" s="26">
        <v>0</v>
      </c>
      <c r="D72" s="26">
        <v>0</v>
      </c>
      <c r="E72" s="26">
        <v>0</v>
      </c>
      <c r="F72" s="26">
        <v>0</v>
      </c>
      <c r="G72" s="26">
        <v>0</v>
      </c>
      <c r="H72" s="26">
        <v>0</v>
      </c>
      <c r="I72" s="26">
        <v>0</v>
      </c>
      <c r="J72" s="26">
        <v>0</v>
      </c>
      <c r="K72" s="26">
        <v>0</v>
      </c>
      <c r="L72" s="26">
        <v>0</v>
      </c>
      <c r="M72" s="26">
        <v>0</v>
      </c>
      <c r="N72" s="26">
        <v>0</v>
      </c>
      <c r="O72" s="20"/>
    </row>
    <row r="73" spans="2:15" x14ac:dyDescent="0.4">
      <c r="B73" s="28" t="s">
        <v>150</v>
      </c>
      <c r="C73" s="26">
        <v>0</v>
      </c>
      <c r="D73" s="26">
        <v>0</v>
      </c>
      <c r="E73" s="26">
        <v>0</v>
      </c>
      <c r="F73" s="26">
        <v>0</v>
      </c>
      <c r="G73" s="26">
        <v>0</v>
      </c>
      <c r="H73" s="26">
        <v>0</v>
      </c>
      <c r="I73" s="26">
        <v>0</v>
      </c>
      <c r="J73" s="26">
        <v>0</v>
      </c>
      <c r="K73" s="26">
        <v>0</v>
      </c>
      <c r="L73" s="26">
        <v>0</v>
      </c>
      <c r="M73" s="26">
        <v>0</v>
      </c>
      <c r="N73" s="26">
        <v>0</v>
      </c>
      <c r="O73" s="20"/>
    </row>
    <row r="74" spans="2:15" x14ac:dyDescent="0.4">
      <c r="B74" s="20" t="s">
        <v>73</v>
      </c>
      <c r="C74" s="26">
        <v>600</v>
      </c>
      <c r="D74" s="26">
        <v>600</v>
      </c>
      <c r="E74" s="26">
        <v>600</v>
      </c>
      <c r="F74" s="26">
        <v>600</v>
      </c>
      <c r="G74" s="26">
        <v>600</v>
      </c>
      <c r="H74" s="26">
        <v>600</v>
      </c>
      <c r="I74" s="26">
        <v>600</v>
      </c>
      <c r="J74" s="26">
        <v>600</v>
      </c>
      <c r="K74" s="26">
        <v>600</v>
      </c>
      <c r="L74" s="26">
        <v>600</v>
      </c>
      <c r="M74" s="26">
        <v>600</v>
      </c>
      <c r="N74" s="26">
        <v>600</v>
      </c>
      <c r="O74" s="27">
        <f>SUM(C74:N74)</f>
        <v>7200</v>
      </c>
    </row>
    <row r="75" spans="2:15" x14ac:dyDescent="0.4">
      <c r="B75" s="28" t="s">
        <v>74</v>
      </c>
      <c r="C75" s="26">
        <v>0</v>
      </c>
      <c r="D75" s="26">
        <v>0</v>
      </c>
      <c r="E75" s="26">
        <v>0</v>
      </c>
      <c r="F75" s="26">
        <v>0</v>
      </c>
      <c r="G75" s="26">
        <v>0</v>
      </c>
      <c r="H75" s="26">
        <v>0</v>
      </c>
      <c r="I75" s="26">
        <v>0</v>
      </c>
      <c r="J75" s="26">
        <v>0</v>
      </c>
      <c r="K75" s="26">
        <v>0</v>
      </c>
      <c r="L75" s="26">
        <v>0</v>
      </c>
      <c r="M75" s="26">
        <v>0</v>
      </c>
      <c r="N75" s="26">
        <v>0</v>
      </c>
      <c r="O75" s="20"/>
    </row>
    <row r="76" spans="2:15" x14ac:dyDescent="0.4">
      <c r="B76" s="20" t="s">
        <v>75</v>
      </c>
      <c r="C76" s="26">
        <v>0</v>
      </c>
      <c r="D76" s="26">
        <v>0</v>
      </c>
      <c r="E76" s="26">
        <v>0</v>
      </c>
      <c r="F76" s="26">
        <v>0</v>
      </c>
      <c r="G76" s="26">
        <v>0</v>
      </c>
      <c r="H76" s="26">
        <v>0</v>
      </c>
      <c r="I76" s="26">
        <v>0</v>
      </c>
      <c r="J76" s="26">
        <v>0</v>
      </c>
      <c r="K76" s="26">
        <v>0</v>
      </c>
      <c r="L76" s="26">
        <v>0</v>
      </c>
      <c r="M76" s="26">
        <v>0</v>
      </c>
      <c r="N76" s="26">
        <v>0</v>
      </c>
      <c r="O76" s="20"/>
    </row>
    <row r="77" spans="2:15" x14ac:dyDescent="0.4">
      <c r="B77" s="33"/>
      <c r="C77" s="31"/>
      <c r="D77" s="55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</row>
    <row r="78" spans="2:15" x14ac:dyDescent="0.4">
      <c r="B78" s="51" t="s">
        <v>175</v>
      </c>
      <c r="C78" s="53">
        <f t="shared" ref="C78:O78" si="4">SUM(C79:C129)</f>
        <v>327368.33333333331</v>
      </c>
      <c r="D78" s="53">
        <f t="shared" si="4"/>
        <v>272368.33333333337</v>
      </c>
      <c r="E78" s="53">
        <f t="shared" si="4"/>
        <v>272368.33333333337</v>
      </c>
      <c r="F78" s="53">
        <f t="shared" si="4"/>
        <v>272368.33333333337</v>
      </c>
      <c r="G78" s="53">
        <f t="shared" si="4"/>
        <v>272368.33333333337</v>
      </c>
      <c r="H78" s="53">
        <f t="shared" si="4"/>
        <v>272368.33333333337</v>
      </c>
      <c r="I78" s="53">
        <f t="shared" si="4"/>
        <v>279423.72333333339</v>
      </c>
      <c r="J78" s="53">
        <f t="shared" si="4"/>
        <v>272368.33333333337</v>
      </c>
      <c r="K78" s="53">
        <f t="shared" si="4"/>
        <v>272368.33333333337</v>
      </c>
      <c r="L78" s="53">
        <f t="shared" si="4"/>
        <v>272368.33333333337</v>
      </c>
      <c r="M78" s="53">
        <f t="shared" si="4"/>
        <v>272368.33333333337</v>
      </c>
      <c r="N78" s="53">
        <f t="shared" si="4"/>
        <v>270834.85333333339</v>
      </c>
      <c r="O78" s="53">
        <f t="shared" si="4"/>
        <v>3328941.91</v>
      </c>
    </row>
    <row r="79" spans="2:15" x14ac:dyDescent="0.4">
      <c r="B79" s="20" t="s">
        <v>76</v>
      </c>
      <c r="C79" s="26">
        <v>60000</v>
      </c>
      <c r="D79" s="26">
        <v>60000</v>
      </c>
      <c r="E79" s="26">
        <v>60000</v>
      </c>
      <c r="F79" s="26">
        <v>60000</v>
      </c>
      <c r="G79" s="26">
        <v>60000</v>
      </c>
      <c r="H79" s="26">
        <v>60000</v>
      </c>
      <c r="I79" s="26">
        <v>60000</v>
      </c>
      <c r="J79" s="26">
        <v>60000</v>
      </c>
      <c r="K79" s="26">
        <v>60000</v>
      </c>
      <c r="L79" s="26">
        <v>60000</v>
      </c>
      <c r="M79" s="26">
        <v>60000</v>
      </c>
      <c r="N79" s="26">
        <v>60000</v>
      </c>
      <c r="O79" s="27">
        <f>SUM(C79:N79)</f>
        <v>720000</v>
      </c>
    </row>
    <row r="80" spans="2:15" x14ac:dyDescent="0.4">
      <c r="B80" s="20" t="s">
        <v>77</v>
      </c>
      <c r="C80" s="27">
        <v>1000</v>
      </c>
      <c r="D80" s="27">
        <v>1000</v>
      </c>
      <c r="E80" s="27">
        <v>1000</v>
      </c>
      <c r="F80" s="27">
        <v>1000</v>
      </c>
      <c r="G80" s="27">
        <v>1000</v>
      </c>
      <c r="H80" s="27">
        <v>1000</v>
      </c>
      <c r="I80" s="27">
        <v>1000</v>
      </c>
      <c r="J80" s="27">
        <v>1000</v>
      </c>
      <c r="K80" s="27">
        <v>1000</v>
      </c>
      <c r="L80" s="27">
        <v>1000</v>
      </c>
      <c r="M80" s="27">
        <v>1000</v>
      </c>
      <c r="N80" s="27">
        <v>1000</v>
      </c>
      <c r="O80" s="27">
        <f>SUM(C80:N80)</f>
        <v>12000</v>
      </c>
    </row>
    <row r="81" spans="2:17" x14ac:dyDescent="0.4">
      <c r="B81" s="20" t="s">
        <v>78</v>
      </c>
      <c r="C81" s="27">
        <v>8000</v>
      </c>
      <c r="D81" s="27">
        <v>8000</v>
      </c>
      <c r="E81" s="27">
        <v>8000</v>
      </c>
      <c r="F81" s="27">
        <v>8000</v>
      </c>
      <c r="G81" s="27">
        <v>8000</v>
      </c>
      <c r="H81" s="27">
        <v>8000</v>
      </c>
      <c r="I81" s="27">
        <v>8000</v>
      </c>
      <c r="J81" s="27">
        <v>8000</v>
      </c>
      <c r="K81" s="27">
        <v>8000</v>
      </c>
      <c r="L81" s="27">
        <v>8000</v>
      </c>
      <c r="M81" s="27">
        <v>8000</v>
      </c>
      <c r="N81" s="27">
        <v>8000</v>
      </c>
      <c r="O81" s="27">
        <f>SUM(C81:N81)</f>
        <v>96000</v>
      </c>
    </row>
    <row r="82" spans="2:17" x14ac:dyDescent="0.4">
      <c r="B82" s="20" t="s">
        <v>79</v>
      </c>
      <c r="C82" s="27">
        <v>0</v>
      </c>
      <c r="D82" s="27">
        <v>0</v>
      </c>
      <c r="E82" s="27">
        <v>0</v>
      </c>
      <c r="F82" s="27">
        <v>0</v>
      </c>
      <c r="G82" s="27">
        <v>0</v>
      </c>
      <c r="H82" s="27">
        <v>0</v>
      </c>
      <c r="I82" s="27">
        <v>0</v>
      </c>
      <c r="J82" s="27">
        <v>0</v>
      </c>
      <c r="K82" s="27">
        <v>0</v>
      </c>
      <c r="L82" s="27">
        <v>0</v>
      </c>
      <c r="M82" s="27">
        <v>0</v>
      </c>
      <c r="N82" s="27">
        <v>0</v>
      </c>
      <c r="O82" s="27">
        <f t="shared" ref="O82:O83" si="5">SUM(C82:N82)</f>
        <v>0</v>
      </c>
    </row>
    <row r="83" spans="2:17" x14ac:dyDescent="0.4">
      <c r="B83" s="20" t="s">
        <v>80</v>
      </c>
      <c r="C83" s="27">
        <v>0</v>
      </c>
      <c r="D83" s="27">
        <v>0</v>
      </c>
      <c r="E83" s="27">
        <v>0</v>
      </c>
      <c r="F83" s="27">
        <v>0</v>
      </c>
      <c r="G83" s="27">
        <v>0</v>
      </c>
      <c r="H83" s="27">
        <v>0</v>
      </c>
      <c r="I83" s="27">
        <v>0</v>
      </c>
      <c r="J83" s="27">
        <v>0</v>
      </c>
      <c r="K83" s="27">
        <v>0</v>
      </c>
      <c r="L83" s="27">
        <v>0</v>
      </c>
      <c r="M83" s="27">
        <v>0</v>
      </c>
      <c r="N83" s="27">
        <v>0</v>
      </c>
      <c r="O83" s="27">
        <f t="shared" si="5"/>
        <v>0</v>
      </c>
      <c r="Q83" s="15"/>
    </row>
    <row r="84" spans="2:17" x14ac:dyDescent="0.4">
      <c r="B84" s="20" t="s">
        <v>81</v>
      </c>
      <c r="C84" s="27">
        <v>28000</v>
      </c>
      <c r="D84" s="27">
        <v>28000</v>
      </c>
      <c r="E84" s="27">
        <v>28000</v>
      </c>
      <c r="F84" s="27">
        <v>28000</v>
      </c>
      <c r="G84" s="27">
        <v>28000</v>
      </c>
      <c r="H84" s="27">
        <v>28000</v>
      </c>
      <c r="I84" s="27">
        <v>28000</v>
      </c>
      <c r="J84" s="27">
        <v>28000</v>
      </c>
      <c r="K84" s="27">
        <v>28000</v>
      </c>
      <c r="L84" s="27">
        <v>28000</v>
      </c>
      <c r="M84" s="27">
        <v>28000</v>
      </c>
      <c r="N84" s="27">
        <v>28000</v>
      </c>
      <c r="O84" s="27">
        <f t="shared" ref="O84:O90" si="6">SUM(C84:N84)</f>
        <v>336000</v>
      </c>
    </row>
    <row r="85" spans="2:17" x14ac:dyDescent="0.4">
      <c r="B85" s="20" t="s">
        <v>82</v>
      </c>
      <c r="C85" s="27">
        <v>1100</v>
      </c>
      <c r="D85" s="27">
        <v>1100</v>
      </c>
      <c r="E85" s="27">
        <v>1100</v>
      </c>
      <c r="F85" s="27">
        <v>1100</v>
      </c>
      <c r="G85" s="27">
        <v>1100</v>
      </c>
      <c r="H85" s="27">
        <v>1100</v>
      </c>
      <c r="I85" s="27">
        <v>1100</v>
      </c>
      <c r="J85" s="27">
        <v>1100</v>
      </c>
      <c r="K85" s="27">
        <v>1100</v>
      </c>
      <c r="L85" s="27">
        <v>1100</v>
      </c>
      <c r="M85" s="27">
        <v>1100</v>
      </c>
      <c r="N85" s="27">
        <v>1100</v>
      </c>
      <c r="O85" s="27">
        <f t="shared" si="6"/>
        <v>13200</v>
      </c>
    </row>
    <row r="86" spans="2:17" x14ac:dyDescent="0.4">
      <c r="B86" s="20" t="s">
        <v>152</v>
      </c>
      <c r="C86" s="27">
        <v>2200</v>
      </c>
      <c r="D86" s="27">
        <v>2200</v>
      </c>
      <c r="E86" s="27">
        <v>2200</v>
      </c>
      <c r="F86" s="27">
        <v>2200</v>
      </c>
      <c r="G86" s="27">
        <v>2200</v>
      </c>
      <c r="H86" s="27">
        <v>2200</v>
      </c>
      <c r="I86" s="27">
        <v>2200</v>
      </c>
      <c r="J86" s="27">
        <v>2200</v>
      </c>
      <c r="K86" s="27">
        <v>2200</v>
      </c>
      <c r="L86" s="27">
        <v>2200</v>
      </c>
      <c r="M86" s="27">
        <v>2200</v>
      </c>
      <c r="N86" s="27">
        <v>2200</v>
      </c>
      <c r="O86" s="27">
        <f t="shared" si="6"/>
        <v>26400</v>
      </c>
    </row>
    <row r="87" spans="2:17" x14ac:dyDescent="0.4">
      <c r="B87" s="20" t="s">
        <v>83</v>
      </c>
      <c r="C87" s="27">
        <v>0</v>
      </c>
      <c r="D87" s="27">
        <v>0</v>
      </c>
      <c r="E87" s="27">
        <v>0</v>
      </c>
      <c r="F87" s="27">
        <v>0</v>
      </c>
      <c r="G87" s="27">
        <v>0</v>
      </c>
      <c r="H87" s="27">
        <v>0</v>
      </c>
      <c r="I87" s="27">
        <v>0</v>
      </c>
      <c r="J87" s="27">
        <v>0</v>
      </c>
      <c r="K87" s="27">
        <v>0</v>
      </c>
      <c r="L87" s="27">
        <v>0</v>
      </c>
      <c r="M87" s="27">
        <v>0</v>
      </c>
      <c r="N87" s="27">
        <v>0</v>
      </c>
      <c r="O87" s="27">
        <f t="shared" si="6"/>
        <v>0</v>
      </c>
    </row>
    <row r="88" spans="2:17" x14ac:dyDescent="0.4">
      <c r="B88" s="20" t="s">
        <v>84</v>
      </c>
      <c r="C88" s="27">
        <v>7900</v>
      </c>
      <c r="D88" s="27">
        <v>7900</v>
      </c>
      <c r="E88" s="27">
        <v>7900</v>
      </c>
      <c r="F88" s="27">
        <v>7900</v>
      </c>
      <c r="G88" s="27">
        <v>7900</v>
      </c>
      <c r="H88" s="27">
        <v>7900</v>
      </c>
      <c r="I88" s="27">
        <v>7900</v>
      </c>
      <c r="J88" s="27">
        <v>7900</v>
      </c>
      <c r="K88" s="27">
        <v>7900</v>
      </c>
      <c r="L88" s="27">
        <v>7900</v>
      </c>
      <c r="M88" s="27">
        <v>7900</v>
      </c>
      <c r="N88" s="27">
        <v>7644.46</v>
      </c>
      <c r="O88" s="27">
        <f t="shared" si="6"/>
        <v>94544.46</v>
      </c>
    </row>
    <row r="89" spans="2:17" x14ac:dyDescent="0.4">
      <c r="B89" s="20" t="s">
        <v>153</v>
      </c>
      <c r="C89" s="27">
        <v>1000</v>
      </c>
      <c r="D89" s="27">
        <v>1000</v>
      </c>
      <c r="E89" s="27">
        <v>1000</v>
      </c>
      <c r="F89" s="27">
        <v>1000</v>
      </c>
      <c r="G89" s="27">
        <v>1000</v>
      </c>
      <c r="H89" s="27">
        <v>1000</v>
      </c>
      <c r="I89" s="27">
        <v>1000</v>
      </c>
      <c r="J89" s="27">
        <v>1000</v>
      </c>
      <c r="K89" s="27">
        <v>1000</v>
      </c>
      <c r="L89" s="27">
        <v>1000</v>
      </c>
      <c r="M89" s="27">
        <v>1000</v>
      </c>
      <c r="N89" s="27">
        <v>1000</v>
      </c>
      <c r="O89" s="27">
        <f t="shared" si="6"/>
        <v>12000</v>
      </c>
    </row>
    <row r="90" spans="2:17" x14ac:dyDescent="0.4">
      <c r="B90" s="20" t="s">
        <v>85</v>
      </c>
      <c r="C90" s="27">
        <v>3500</v>
      </c>
      <c r="D90" s="27">
        <v>3500</v>
      </c>
      <c r="E90" s="27">
        <v>3500</v>
      </c>
      <c r="F90" s="27">
        <v>3500</v>
      </c>
      <c r="G90" s="27">
        <v>3500</v>
      </c>
      <c r="H90" s="27">
        <v>3500</v>
      </c>
      <c r="I90" s="27">
        <v>3500</v>
      </c>
      <c r="J90" s="27">
        <v>3500</v>
      </c>
      <c r="K90" s="27">
        <v>3500</v>
      </c>
      <c r="L90" s="27">
        <v>3500</v>
      </c>
      <c r="M90" s="27">
        <v>3500</v>
      </c>
      <c r="N90" s="27">
        <v>3500</v>
      </c>
      <c r="O90" s="27">
        <f t="shared" si="6"/>
        <v>42000</v>
      </c>
    </row>
    <row r="91" spans="2:17" x14ac:dyDescent="0.4">
      <c r="B91" s="20" t="s">
        <v>86</v>
      </c>
      <c r="C91" s="27">
        <v>0</v>
      </c>
      <c r="D91" s="27">
        <v>0</v>
      </c>
      <c r="E91" s="27">
        <v>0</v>
      </c>
      <c r="F91" s="27">
        <v>0</v>
      </c>
      <c r="G91" s="27">
        <v>0</v>
      </c>
      <c r="H91" s="27">
        <v>0</v>
      </c>
      <c r="I91" s="27">
        <v>0</v>
      </c>
      <c r="J91" s="27">
        <v>0</v>
      </c>
      <c r="K91" s="27">
        <v>0</v>
      </c>
      <c r="L91" s="27">
        <v>0</v>
      </c>
      <c r="M91" s="27">
        <v>0</v>
      </c>
      <c r="N91" s="27">
        <v>0</v>
      </c>
      <c r="O91" s="27">
        <f t="shared" ref="O91:O110" si="7">SUM(C91:N91)</f>
        <v>0</v>
      </c>
    </row>
    <row r="92" spans="2:17" x14ac:dyDescent="0.4">
      <c r="B92" s="20" t="s">
        <v>87</v>
      </c>
      <c r="C92" s="27">
        <v>0</v>
      </c>
      <c r="D92" s="27">
        <v>0</v>
      </c>
      <c r="E92" s="27">
        <v>0</v>
      </c>
      <c r="F92" s="27">
        <v>0</v>
      </c>
      <c r="G92" s="27">
        <v>0</v>
      </c>
      <c r="H92" s="27">
        <v>0</v>
      </c>
      <c r="I92" s="27">
        <v>0</v>
      </c>
      <c r="J92" s="27">
        <v>0</v>
      </c>
      <c r="K92" s="27">
        <v>0</v>
      </c>
      <c r="L92" s="27">
        <v>0</v>
      </c>
      <c r="M92" s="27">
        <v>0</v>
      </c>
      <c r="N92" s="27">
        <v>0</v>
      </c>
      <c r="O92" s="27">
        <f t="shared" si="7"/>
        <v>0</v>
      </c>
    </row>
    <row r="93" spans="2:17" x14ac:dyDescent="0.4">
      <c r="B93" s="20" t="s">
        <v>88</v>
      </c>
      <c r="C93" s="27">
        <v>13750</v>
      </c>
      <c r="D93" s="27">
        <v>13750</v>
      </c>
      <c r="E93" s="27">
        <v>13750</v>
      </c>
      <c r="F93" s="27">
        <v>13750</v>
      </c>
      <c r="G93" s="27">
        <v>13750</v>
      </c>
      <c r="H93" s="27">
        <v>13750</v>
      </c>
      <c r="I93" s="27">
        <v>13750</v>
      </c>
      <c r="J93" s="27">
        <v>13750</v>
      </c>
      <c r="K93" s="27">
        <v>13750</v>
      </c>
      <c r="L93" s="27">
        <v>13750</v>
      </c>
      <c r="M93" s="27">
        <v>13750</v>
      </c>
      <c r="N93" s="27">
        <v>13750</v>
      </c>
      <c r="O93" s="27">
        <f t="shared" si="7"/>
        <v>165000</v>
      </c>
    </row>
    <row r="94" spans="2:17" x14ac:dyDescent="0.4">
      <c r="B94" s="20" t="s">
        <v>89</v>
      </c>
      <c r="C94" s="27">
        <v>0</v>
      </c>
      <c r="D94" s="27">
        <v>0</v>
      </c>
      <c r="E94" s="27">
        <v>0</v>
      </c>
      <c r="F94" s="27">
        <v>0</v>
      </c>
      <c r="G94" s="27">
        <v>0</v>
      </c>
      <c r="H94" s="27">
        <v>0</v>
      </c>
      <c r="I94" s="27">
        <v>0</v>
      </c>
      <c r="J94" s="27">
        <v>0</v>
      </c>
      <c r="K94" s="27">
        <v>0</v>
      </c>
      <c r="L94" s="27">
        <v>0</v>
      </c>
      <c r="M94" s="27">
        <v>0</v>
      </c>
      <c r="N94" s="27">
        <v>0</v>
      </c>
      <c r="O94" s="27">
        <f t="shared" si="7"/>
        <v>0</v>
      </c>
    </row>
    <row r="95" spans="2:17" x14ac:dyDescent="0.4">
      <c r="B95" s="20" t="s">
        <v>90</v>
      </c>
      <c r="C95" s="27">
        <v>0</v>
      </c>
      <c r="D95" s="27">
        <v>0</v>
      </c>
      <c r="E95" s="27">
        <v>0</v>
      </c>
      <c r="F95" s="27">
        <v>0</v>
      </c>
      <c r="G95" s="27">
        <v>0</v>
      </c>
      <c r="H95" s="27">
        <v>0</v>
      </c>
      <c r="I95" s="27">
        <v>0</v>
      </c>
      <c r="J95" s="27">
        <v>0</v>
      </c>
      <c r="K95" s="27">
        <v>0</v>
      </c>
      <c r="L95" s="27">
        <v>0</v>
      </c>
      <c r="M95" s="27">
        <v>0</v>
      </c>
      <c r="N95" s="27">
        <v>0</v>
      </c>
      <c r="O95" s="27">
        <f t="shared" si="7"/>
        <v>0</v>
      </c>
    </row>
    <row r="96" spans="2:17" x14ac:dyDescent="0.4">
      <c r="B96" s="20" t="s">
        <v>91</v>
      </c>
      <c r="C96" s="27">
        <v>2000</v>
      </c>
      <c r="D96" s="27">
        <v>2000</v>
      </c>
      <c r="E96" s="27">
        <v>2000</v>
      </c>
      <c r="F96" s="27">
        <v>2000</v>
      </c>
      <c r="G96" s="27">
        <v>2000</v>
      </c>
      <c r="H96" s="27">
        <v>2000</v>
      </c>
      <c r="I96" s="27">
        <v>2000</v>
      </c>
      <c r="J96" s="27">
        <v>2000</v>
      </c>
      <c r="K96" s="27">
        <v>2000</v>
      </c>
      <c r="L96" s="27">
        <v>2000</v>
      </c>
      <c r="M96" s="27">
        <v>2000</v>
      </c>
      <c r="N96" s="27">
        <v>2000</v>
      </c>
      <c r="O96" s="27">
        <f t="shared" si="7"/>
        <v>24000</v>
      </c>
    </row>
    <row r="97" spans="2:15" x14ac:dyDescent="0.4">
      <c r="B97" s="20" t="s">
        <v>157</v>
      </c>
      <c r="C97" s="27">
        <v>0</v>
      </c>
      <c r="D97" s="27">
        <v>0</v>
      </c>
      <c r="E97" s="27">
        <v>0</v>
      </c>
      <c r="F97" s="27">
        <v>0</v>
      </c>
      <c r="G97" s="27">
        <v>0</v>
      </c>
      <c r="H97" s="27">
        <v>0</v>
      </c>
      <c r="I97" s="27">
        <v>0</v>
      </c>
      <c r="J97" s="27">
        <v>0</v>
      </c>
      <c r="K97" s="27">
        <v>0</v>
      </c>
      <c r="L97" s="27">
        <v>0</v>
      </c>
      <c r="M97" s="27">
        <v>0</v>
      </c>
      <c r="N97" s="27">
        <v>0</v>
      </c>
      <c r="O97" s="27">
        <f t="shared" si="7"/>
        <v>0</v>
      </c>
    </row>
    <row r="98" spans="2:15" x14ac:dyDescent="0.4">
      <c r="B98" s="20" t="s">
        <v>92</v>
      </c>
      <c r="C98" s="27">
        <v>0</v>
      </c>
      <c r="D98" s="27">
        <v>0</v>
      </c>
      <c r="E98" s="27">
        <v>0</v>
      </c>
      <c r="F98" s="27">
        <v>0</v>
      </c>
      <c r="G98" s="27">
        <v>0</v>
      </c>
      <c r="H98" s="27">
        <v>0</v>
      </c>
      <c r="I98" s="27">
        <v>0</v>
      </c>
      <c r="J98" s="27">
        <v>0</v>
      </c>
      <c r="K98" s="27">
        <v>0</v>
      </c>
      <c r="L98" s="27">
        <v>0</v>
      </c>
      <c r="M98" s="27">
        <v>0</v>
      </c>
      <c r="N98" s="27">
        <v>0</v>
      </c>
      <c r="O98" s="27">
        <f t="shared" si="7"/>
        <v>0</v>
      </c>
    </row>
    <row r="99" spans="2:15" x14ac:dyDescent="0.4">
      <c r="B99" s="20" t="s">
        <v>93</v>
      </c>
      <c r="C99" s="27">
        <v>13400</v>
      </c>
      <c r="D99" s="27">
        <v>13400</v>
      </c>
      <c r="E99" s="27">
        <v>13400</v>
      </c>
      <c r="F99" s="27">
        <v>13400</v>
      </c>
      <c r="G99" s="27">
        <v>13400</v>
      </c>
      <c r="H99" s="27">
        <v>13400</v>
      </c>
      <c r="I99" s="27">
        <v>13400</v>
      </c>
      <c r="J99" s="27">
        <v>13400</v>
      </c>
      <c r="K99" s="27">
        <v>13400</v>
      </c>
      <c r="L99" s="27">
        <v>13400</v>
      </c>
      <c r="M99" s="27">
        <v>13400</v>
      </c>
      <c r="N99" s="27">
        <v>13400</v>
      </c>
      <c r="O99" s="27">
        <f t="shared" si="7"/>
        <v>160800</v>
      </c>
    </row>
    <row r="100" spans="2:15" x14ac:dyDescent="0.4">
      <c r="B100" s="20" t="s">
        <v>94</v>
      </c>
      <c r="C100" s="27">
        <v>0</v>
      </c>
      <c r="D100" s="27">
        <v>0</v>
      </c>
      <c r="E100" s="27">
        <v>0</v>
      </c>
      <c r="F100" s="27">
        <v>0</v>
      </c>
      <c r="G100" s="27">
        <v>0</v>
      </c>
      <c r="H100" s="27">
        <v>0</v>
      </c>
      <c r="I100" s="27">
        <v>0</v>
      </c>
      <c r="J100" s="27">
        <v>0</v>
      </c>
      <c r="K100" s="27">
        <v>0</v>
      </c>
      <c r="L100" s="27">
        <v>0</v>
      </c>
      <c r="M100" s="27">
        <v>0</v>
      </c>
      <c r="N100" s="27">
        <v>0</v>
      </c>
      <c r="O100" s="27">
        <f t="shared" si="7"/>
        <v>0</v>
      </c>
    </row>
    <row r="101" spans="2:15" x14ac:dyDescent="0.4">
      <c r="B101" s="20" t="s">
        <v>95</v>
      </c>
      <c r="C101" s="27">
        <v>0</v>
      </c>
      <c r="D101" s="27">
        <v>0</v>
      </c>
      <c r="E101" s="27">
        <v>0</v>
      </c>
      <c r="F101" s="27">
        <v>0</v>
      </c>
      <c r="G101" s="27">
        <v>0</v>
      </c>
      <c r="H101" s="27">
        <v>0</v>
      </c>
      <c r="I101" s="27">
        <v>0</v>
      </c>
      <c r="J101" s="27">
        <v>0</v>
      </c>
      <c r="K101" s="27">
        <v>0</v>
      </c>
      <c r="L101" s="27">
        <v>0</v>
      </c>
      <c r="M101" s="27">
        <v>0</v>
      </c>
      <c r="N101" s="27">
        <v>0</v>
      </c>
      <c r="O101" s="27">
        <f t="shared" si="7"/>
        <v>0</v>
      </c>
    </row>
    <row r="102" spans="2:15" x14ac:dyDescent="0.4">
      <c r="B102" s="20" t="s">
        <v>96</v>
      </c>
      <c r="C102" s="27">
        <v>35000</v>
      </c>
      <c r="D102" s="27">
        <v>35000</v>
      </c>
      <c r="E102" s="27">
        <v>35000</v>
      </c>
      <c r="F102" s="27">
        <v>35000</v>
      </c>
      <c r="G102" s="27">
        <v>35000</v>
      </c>
      <c r="H102" s="27">
        <v>35000</v>
      </c>
      <c r="I102" s="27">
        <v>35000</v>
      </c>
      <c r="J102" s="27">
        <v>35000</v>
      </c>
      <c r="K102" s="27">
        <v>35000</v>
      </c>
      <c r="L102" s="27">
        <v>35000</v>
      </c>
      <c r="M102" s="27">
        <v>35000</v>
      </c>
      <c r="N102" s="27">
        <v>35000</v>
      </c>
      <c r="O102" s="27">
        <f t="shared" si="7"/>
        <v>420000</v>
      </c>
    </row>
    <row r="103" spans="2:15" x14ac:dyDescent="0.4">
      <c r="B103" s="20" t="s">
        <v>162</v>
      </c>
      <c r="C103" s="27">
        <v>5000</v>
      </c>
      <c r="D103" s="27">
        <v>5000</v>
      </c>
      <c r="E103" s="27">
        <v>5000</v>
      </c>
      <c r="F103" s="27">
        <v>5000</v>
      </c>
      <c r="G103" s="27">
        <v>5000</v>
      </c>
      <c r="H103" s="27">
        <v>5000</v>
      </c>
      <c r="I103" s="27">
        <v>5000</v>
      </c>
      <c r="J103" s="27">
        <v>5000</v>
      </c>
      <c r="K103" s="27">
        <v>5000</v>
      </c>
      <c r="L103" s="27">
        <v>5000</v>
      </c>
      <c r="M103" s="27">
        <v>5000</v>
      </c>
      <c r="N103" s="27">
        <v>5000</v>
      </c>
      <c r="O103" s="27">
        <f t="shared" si="7"/>
        <v>60000</v>
      </c>
    </row>
    <row r="104" spans="2:15" x14ac:dyDescent="0.4">
      <c r="B104" s="20" t="s">
        <v>97</v>
      </c>
      <c r="C104" s="27">
        <v>4000</v>
      </c>
      <c r="D104" s="27">
        <v>4000</v>
      </c>
      <c r="E104" s="27">
        <v>4000</v>
      </c>
      <c r="F104" s="27">
        <v>4000</v>
      </c>
      <c r="G104" s="27">
        <v>4000</v>
      </c>
      <c r="H104" s="27">
        <v>4000</v>
      </c>
      <c r="I104" s="27">
        <v>4000</v>
      </c>
      <c r="J104" s="27">
        <v>4000</v>
      </c>
      <c r="K104" s="27">
        <v>4000</v>
      </c>
      <c r="L104" s="27">
        <v>4000</v>
      </c>
      <c r="M104" s="27">
        <v>4000</v>
      </c>
      <c r="N104" s="27">
        <v>4000</v>
      </c>
      <c r="O104" s="27">
        <f t="shared" si="7"/>
        <v>48000</v>
      </c>
    </row>
    <row r="105" spans="2:15" x14ac:dyDescent="0.4">
      <c r="B105" s="20" t="s">
        <v>154</v>
      </c>
      <c r="C105" s="27">
        <v>35000</v>
      </c>
      <c r="D105" s="22">
        <v>0</v>
      </c>
      <c r="E105" s="20">
        <v>0</v>
      </c>
      <c r="F105" s="20">
        <v>0</v>
      </c>
      <c r="G105" s="20">
        <v>0</v>
      </c>
      <c r="H105" s="20">
        <v>0</v>
      </c>
      <c r="I105" s="20">
        <v>0</v>
      </c>
      <c r="J105" s="20">
        <v>0</v>
      </c>
      <c r="K105" s="20">
        <v>0</v>
      </c>
      <c r="L105" s="20">
        <v>0</v>
      </c>
      <c r="M105" s="20">
        <v>0</v>
      </c>
      <c r="N105" s="20">
        <v>0</v>
      </c>
      <c r="O105" s="27">
        <f t="shared" si="7"/>
        <v>35000</v>
      </c>
    </row>
    <row r="106" spans="2:15" x14ac:dyDescent="0.4">
      <c r="B106" s="20" t="s">
        <v>98</v>
      </c>
      <c r="C106" s="20">
        <v>0</v>
      </c>
      <c r="D106" s="20">
        <v>0</v>
      </c>
      <c r="E106" s="20">
        <v>0</v>
      </c>
      <c r="F106" s="20">
        <v>0</v>
      </c>
      <c r="G106" s="20">
        <v>0</v>
      </c>
      <c r="H106" s="20">
        <v>0</v>
      </c>
      <c r="I106" s="20">
        <v>0</v>
      </c>
      <c r="J106" s="20">
        <v>0</v>
      </c>
      <c r="K106" s="20">
        <v>0</v>
      </c>
      <c r="L106" s="20">
        <v>0</v>
      </c>
      <c r="M106" s="20">
        <v>0</v>
      </c>
      <c r="N106" s="20">
        <v>0</v>
      </c>
      <c r="O106" s="27">
        <f t="shared" si="7"/>
        <v>0</v>
      </c>
    </row>
    <row r="107" spans="2:15" x14ac:dyDescent="0.4">
      <c r="B107" s="20" t="s">
        <v>99</v>
      </c>
      <c r="C107" s="20">
        <v>0</v>
      </c>
      <c r="D107" s="20">
        <v>0</v>
      </c>
      <c r="E107" s="20">
        <v>0</v>
      </c>
      <c r="F107" s="20">
        <v>0</v>
      </c>
      <c r="G107" s="20">
        <v>0</v>
      </c>
      <c r="H107" s="20">
        <v>0</v>
      </c>
      <c r="I107" s="20">
        <v>0</v>
      </c>
      <c r="J107" s="20">
        <v>0</v>
      </c>
      <c r="K107" s="20">
        <v>0</v>
      </c>
      <c r="L107" s="20">
        <v>0</v>
      </c>
      <c r="M107" s="20">
        <v>0</v>
      </c>
      <c r="N107" s="20">
        <v>0</v>
      </c>
      <c r="O107" s="27">
        <f t="shared" si="7"/>
        <v>0</v>
      </c>
    </row>
    <row r="108" spans="2:15" x14ac:dyDescent="0.4">
      <c r="B108" s="20" t="s">
        <v>100</v>
      </c>
      <c r="C108" s="20">
        <v>0</v>
      </c>
      <c r="D108" s="20">
        <v>0</v>
      </c>
      <c r="E108" s="20">
        <v>0</v>
      </c>
      <c r="F108" s="20">
        <v>0</v>
      </c>
      <c r="G108" s="20">
        <v>0</v>
      </c>
      <c r="H108" s="20">
        <v>0</v>
      </c>
      <c r="I108" s="20">
        <v>0</v>
      </c>
      <c r="J108" s="20">
        <v>0</v>
      </c>
      <c r="K108" s="20">
        <v>0</v>
      </c>
      <c r="L108" s="20">
        <v>0</v>
      </c>
      <c r="M108" s="20">
        <v>0</v>
      </c>
      <c r="N108" s="20">
        <v>0</v>
      </c>
      <c r="O108" s="27">
        <f t="shared" si="7"/>
        <v>0</v>
      </c>
    </row>
    <row r="109" spans="2:15" x14ac:dyDescent="0.4">
      <c r="B109" s="20" t="s">
        <v>164</v>
      </c>
      <c r="C109" s="20">
        <v>0</v>
      </c>
      <c r="D109" s="20">
        <v>0</v>
      </c>
      <c r="E109" s="20">
        <v>0</v>
      </c>
      <c r="F109" s="20">
        <v>0</v>
      </c>
      <c r="G109" s="20">
        <v>0</v>
      </c>
      <c r="H109" s="20">
        <v>0</v>
      </c>
      <c r="I109" s="20">
        <v>0</v>
      </c>
      <c r="J109" s="20">
        <v>0</v>
      </c>
      <c r="K109" s="20">
        <v>0</v>
      </c>
      <c r="L109" s="20">
        <v>0</v>
      </c>
      <c r="M109" s="20">
        <v>0</v>
      </c>
      <c r="N109" s="20">
        <v>0</v>
      </c>
      <c r="O109" s="27">
        <f t="shared" si="7"/>
        <v>0</v>
      </c>
    </row>
    <row r="110" spans="2:15" x14ac:dyDescent="0.4">
      <c r="B110" s="20" t="s">
        <v>156</v>
      </c>
      <c r="C110" s="20">
        <v>0</v>
      </c>
      <c r="D110" s="20">
        <v>0</v>
      </c>
      <c r="E110" s="20">
        <v>0</v>
      </c>
      <c r="F110" s="20">
        <v>0</v>
      </c>
      <c r="G110" s="20">
        <v>0</v>
      </c>
      <c r="H110" s="20">
        <v>0</v>
      </c>
      <c r="I110" s="20">
        <v>0</v>
      </c>
      <c r="J110" s="20">
        <v>0</v>
      </c>
      <c r="K110" s="20">
        <v>0</v>
      </c>
      <c r="L110" s="20">
        <v>0</v>
      </c>
      <c r="M110" s="20">
        <v>0</v>
      </c>
      <c r="N110" s="20">
        <v>0</v>
      </c>
      <c r="O110" s="27">
        <f t="shared" si="7"/>
        <v>0</v>
      </c>
    </row>
    <row r="111" spans="2:15" x14ac:dyDescent="0.4">
      <c r="B111" s="20" t="s">
        <v>163</v>
      </c>
      <c r="C111" s="27">
        <v>15000</v>
      </c>
      <c r="D111" s="27">
        <v>15000</v>
      </c>
      <c r="E111" s="27">
        <v>15000</v>
      </c>
      <c r="F111" s="27">
        <v>15000</v>
      </c>
      <c r="G111" s="27">
        <v>15000</v>
      </c>
      <c r="H111" s="27">
        <v>15000</v>
      </c>
      <c r="I111" s="27">
        <v>22055.39</v>
      </c>
      <c r="J111" s="27">
        <v>15000</v>
      </c>
      <c r="K111" s="27">
        <v>15000</v>
      </c>
      <c r="L111" s="27">
        <v>15000</v>
      </c>
      <c r="M111" s="27">
        <v>15000</v>
      </c>
      <c r="N111" s="27">
        <v>13722.06</v>
      </c>
      <c r="O111" s="27">
        <f>SUM(C111:N111)</f>
        <v>185777.45</v>
      </c>
    </row>
    <row r="112" spans="2:15" x14ac:dyDescent="0.4">
      <c r="B112" s="20" t="s">
        <v>101</v>
      </c>
      <c r="C112" s="27">
        <v>3685</v>
      </c>
      <c r="D112" s="27">
        <v>3685</v>
      </c>
      <c r="E112" s="27">
        <v>3685</v>
      </c>
      <c r="F112" s="27">
        <v>3685</v>
      </c>
      <c r="G112" s="27">
        <v>3685</v>
      </c>
      <c r="H112" s="27">
        <v>3685</v>
      </c>
      <c r="I112" s="27">
        <v>3685</v>
      </c>
      <c r="J112" s="27">
        <v>3685</v>
      </c>
      <c r="K112" s="27">
        <v>3685</v>
      </c>
      <c r="L112" s="27">
        <v>3685</v>
      </c>
      <c r="M112" s="27">
        <v>3685</v>
      </c>
      <c r="N112" s="27">
        <v>3685</v>
      </c>
      <c r="O112" s="27">
        <f>SUM(C112:N112)</f>
        <v>44220</v>
      </c>
    </row>
    <row r="113" spans="2:15" x14ac:dyDescent="0.4">
      <c r="B113" s="20" t="s">
        <v>102</v>
      </c>
      <c r="C113" s="27">
        <v>0</v>
      </c>
      <c r="D113" s="27">
        <v>0</v>
      </c>
      <c r="E113" s="27">
        <v>0</v>
      </c>
      <c r="F113" s="27">
        <v>0</v>
      </c>
      <c r="G113" s="27">
        <v>0</v>
      </c>
      <c r="H113" s="27">
        <v>0</v>
      </c>
      <c r="I113" s="27">
        <v>0</v>
      </c>
      <c r="J113" s="27">
        <v>0</v>
      </c>
      <c r="K113" s="27">
        <v>0</v>
      </c>
      <c r="L113" s="27">
        <v>0</v>
      </c>
      <c r="M113" s="27">
        <v>0</v>
      </c>
      <c r="N113" s="27">
        <v>0</v>
      </c>
      <c r="O113" s="27">
        <f t="shared" ref="O113:O129" si="8">SUM(C113:N113)</f>
        <v>0</v>
      </c>
    </row>
    <row r="114" spans="2:15" x14ac:dyDescent="0.4">
      <c r="B114" s="20" t="s">
        <v>103</v>
      </c>
      <c r="C114" s="27">
        <v>37000</v>
      </c>
      <c r="D114" s="27">
        <v>37000</v>
      </c>
      <c r="E114" s="27">
        <v>37000</v>
      </c>
      <c r="F114" s="27">
        <v>37000</v>
      </c>
      <c r="G114" s="27">
        <v>37000</v>
      </c>
      <c r="H114" s="27">
        <v>37000</v>
      </c>
      <c r="I114" s="27">
        <v>37000</v>
      </c>
      <c r="J114" s="27">
        <v>37000</v>
      </c>
      <c r="K114" s="27">
        <v>37000</v>
      </c>
      <c r="L114" s="27">
        <v>37000</v>
      </c>
      <c r="M114" s="27">
        <v>37000</v>
      </c>
      <c r="N114" s="27">
        <v>37000</v>
      </c>
      <c r="O114" s="27">
        <f t="shared" si="8"/>
        <v>444000</v>
      </c>
    </row>
    <row r="115" spans="2:15" x14ac:dyDescent="0.4">
      <c r="B115" s="20" t="s">
        <v>104</v>
      </c>
      <c r="C115" s="27">
        <f>100000/12</f>
        <v>8333.3333333333339</v>
      </c>
      <c r="D115" s="27">
        <f t="shared" ref="D115:N115" si="9">100000/12</f>
        <v>8333.3333333333339</v>
      </c>
      <c r="E115" s="27">
        <f t="shared" si="9"/>
        <v>8333.3333333333339</v>
      </c>
      <c r="F115" s="27">
        <f t="shared" si="9"/>
        <v>8333.3333333333339</v>
      </c>
      <c r="G115" s="27">
        <f t="shared" si="9"/>
        <v>8333.3333333333339</v>
      </c>
      <c r="H115" s="27">
        <f t="shared" si="9"/>
        <v>8333.3333333333339</v>
      </c>
      <c r="I115" s="27">
        <f t="shared" si="9"/>
        <v>8333.3333333333339</v>
      </c>
      <c r="J115" s="27">
        <f t="shared" si="9"/>
        <v>8333.3333333333339</v>
      </c>
      <c r="K115" s="27">
        <f t="shared" si="9"/>
        <v>8333.3333333333339</v>
      </c>
      <c r="L115" s="27">
        <f t="shared" si="9"/>
        <v>8333.3333333333339</v>
      </c>
      <c r="M115" s="27">
        <f t="shared" si="9"/>
        <v>8333.3333333333339</v>
      </c>
      <c r="N115" s="27">
        <f t="shared" si="9"/>
        <v>8333.3333333333339</v>
      </c>
      <c r="O115" s="27">
        <f t="shared" si="8"/>
        <v>99999.999999999985</v>
      </c>
    </row>
    <row r="116" spans="2:15" x14ac:dyDescent="0.4">
      <c r="B116" s="20" t="s">
        <v>105</v>
      </c>
      <c r="C116" s="27">
        <v>0</v>
      </c>
      <c r="D116" s="27">
        <v>0</v>
      </c>
      <c r="E116" s="27">
        <v>0</v>
      </c>
      <c r="F116" s="27">
        <v>0</v>
      </c>
      <c r="G116" s="27">
        <v>0</v>
      </c>
      <c r="H116" s="27">
        <v>0</v>
      </c>
      <c r="I116" s="27">
        <v>0</v>
      </c>
      <c r="J116" s="27">
        <v>0</v>
      </c>
      <c r="K116" s="27">
        <v>0</v>
      </c>
      <c r="L116" s="27">
        <v>0</v>
      </c>
      <c r="M116" s="27">
        <v>0</v>
      </c>
      <c r="N116" s="27">
        <v>0</v>
      </c>
      <c r="O116" s="27">
        <f t="shared" si="8"/>
        <v>0</v>
      </c>
    </row>
    <row r="117" spans="2:15" x14ac:dyDescent="0.4">
      <c r="B117" s="20" t="s">
        <v>106</v>
      </c>
      <c r="C117" s="27">
        <v>0</v>
      </c>
      <c r="D117" s="27">
        <v>0</v>
      </c>
      <c r="E117" s="27">
        <v>0</v>
      </c>
      <c r="F117" s="27">
        <v>0</v>
      </c>
      <c r="G117" s="27">
        <v>0</v>
      </c>
      <c r="H117" s="27">
        <v>0</v>
      </c>
      <c r="I117" s="27">
        <v>0</v>
      </c>
      <c r="J117" s="27">
        <v>0</v>
      </c>
      <c r="K117" s="27">
        <v>0</v>
      </c>
      <c r="L117" s="27">
        <v>0</v>
      </c>
      <c r="M117" s="27">
        <v>0</v>
      </c>
      <c r="N117" s="27">
        <v>0</v>
      </c>
      <c r="O117" s="27">
        <f t="shared" si="8"/>
        <v>0</v>
      </c>
    </row>
    <row r="118" spans="2:15" x14ac:dyDescent="0.4">
      <c r="B118" s="20" t="s">
        <v>107</v>
      </c>
      <c r="C118" s="27">
        <v>0</v>
      </c>
      <c r="D118" s="27">
        <v>0</v>
      </c>
      <c r="E118" s="27">
        <v>0</v>
      </c>
      <c r="F118" s="27">
        <v>0</v>
      </c>
      <c r="G118" s="27">
        <v>0</v>
      </c>
      <c r="H118" s="27">
        <v>0</v>
      </c>
      <c r="I118" s="27">
        <v>0</v>
      </c>
      <c r="J118" s="27">
        <v>0</v>
      </c>
      <c r="K118" s="27">
        <v>0</v>
      </c>
      <c r="L118" s="27">
        <v>0</v>
      </c>
      <c r="M118" s="27">
        <v>0</v>
      </c>
      <c r="N118" s="27">
        <v>0</v>
      </c>
      <c r="O118" s="27">
        <f t="shared" si="8"/>
        <v>0</v>
      </c>
    </row>
    <row r="119" spans="2:15" x14ac:dyDescent="0.4">
      <c r="B119" s="20" t="s">
        <v>108</v>
      </c>
      <c r="C119" s="27">
        <v>0</v>
      </c>
      <c r="D119" s="27">
        <v>0</v>
      </c>
      <c r="E119" s="27">
        <v>0</v>
      </c>
      <c r="F119" s="27">
        <v>0</v>
      </c>
      <c r="G119" s="27">
        <v>0</v>
      </c>
      <c r="H119" s="27">
        <v>0</v>
      </c>
      <c r="I119" s="27">
        <v>0</v>
      </c>
      <c r="J119" s="27">
        <v>0</v>
      </c>
      <c r="K119" s="27">
        <v>0</v>
      </c>
      <c r="L119" s="27">
        <v>0</v>
      </c>
      <c r="M119" s="27">
        <v>0</v>
      </c>
      <c r="N119" s="27">
        <v>0</v>
      </c>
      <c r="O119" s="27">
        <f t="shared" si="8"/>
        <v>0</v>
      </c>
    </row>
    <row r="120" spans="2:15" x14ac:dyDescent="0.4">
      <c r="B120" s="20" t="s">
        <v>109</v>
      </c>
      <c r="C120" s="27">
        <v>20000</v>
      </c>
      <c r="D120" s="27">
        <v>20000</v>
      </c>
      <c r="E120" s="27">
        <v>20000</v>
      </c>
      <c r="F120" s="27">
        <v>20000</v>
      </c>
      <c r="G120" s="27">
        <v>20000</v>
      </c>
      <c r="H120" s="27">
        <v>20000</v>
      </c>
      <c r="I120" s="27">
        <v>20000</v>
      </c>
      <c r="J120" s="27">
        <v>20000</v>
      </c>
      <c r="K120" s="27">
        <v>20000</v>
      </c>
      <c r="L120" s="27">
        <v>20000</v>
      </c>
      <c r="M120" s="27">
        <v>20000</v>
      </c>
      <c r="N120" s="27">
        <v>20000</v>
      </c>
      <c r="O120" s="27">
        <f t="shared" si="8"/>
        <v>240000</v>
      </c>
    </row>
    <row r="121" spans="2:15" x14ac:dyDescent="0.4">
      <c r="B121" s="20" t="s">
        <v>110</v>
      </c>
      <c r="C121" s="27">
        <v>0</v>
      </c>
      <c r="D121" s="27">
        <v>0</v>
      </c>
      <c r="E121" s="27">
        <v>0</v>
      </c>
      <c r="F121" s="27">
        <v>0</v>
      </c>
      <c r="G121" s="27">
        <v>0</v>
      </c>
      <c r="H121" s="27">
        <v>0</v>
      </c>
      <c r="I121" s="27">
        <v>0</v>
      </c>
      <c r="J121" s="27">
        <v>0</v>
      </c>
      <c r="K121" s="27">
        <v>0</v>
      </c>
      <c r="L121" s="27">
        <v>0</v>
      </c>
      <c r="M121" s="27">
        <v>0</v>
      </c>
      <c r="N121" s="27">
        <v>0</v>
      </c>
      <c r="O121" s="27">
        <f t="shared" si="8"/>
        <v>0</v>
      </c>
    </row>
    <row r="122" spans="2:15" x14ac:dyDescent="0.4">
      <c r="B122" s="20" t="s">
        <v>111</v>
      </c>
      <c r="C122" s="27">
        <v>0</v>
      </c>
      <c r="D122" s="27">
        <v>0</v>
      </c>
      <c r="E122" s="27">
        <v>0</v>
      </c>
      <c r="F122" s="27">
        <v>0</v>
      </c>
      <c r="G122" s="27">
        <v>0</v>
      </c>
      <c r="H122" s="27">
        <v>0</v>
      </c>
      <c r="I122" s="27">
        <v>0</v>
      </c>
      <c r="J122" s="27">
        <v>0</v>
      </c>
      <c r="K122" s="27">
        <v>0</v>
      </c>
      <c r="L122" s="27">
        <v>0</v>
      </c>
      <c r="M122" s="27">
        <v>0</v>
      </c>
      <c r="N122" s="27">
        <v>0</v>
      </c>
      <c r="O122" s="27">
        <f t="shared" si="8"/>
        <v>0</v>
      </c>
    </row>
    <row r="123" spans="2:15" x14ac:dyDescent="0.4">
      <c r="B123" s="20" t="s">
        <v>112</v>
      </c>
      <c r="C123" s="27">
        <v>2500</v>
      </c>
      <c r="D123" s="27">
        <v>2500</v>
      </c>
      <c r="E123" s="27">
        <v>2500</v>
      </c>
      <c r="F123" s="27">
        <v>2500</v>
      </c>
      <c r="G123" s="27">
        <v>2500</v>
      </c>
      <c r="H123" s="27">
        <v>2500</v>
      </c>
      <c r="I123" s="27">
        <v>2500</v>
      </c>
      <c r="J123" s="27">
        <v>2500</v>
      </c>
      <c r="K123" s="27">
        <v>2500</v>
      </c>
      <c r="L123" s="27">
        <v>2500</v>
      </c>
      <c r="M123" s="27">
        <v>2500</v>
      </c>
      <c r="N123" s="27">
        <v>2500</v>
      </c>
      <c r="O123" s="27">
        <f t="shared" si="8"/>
        <v>30000</v>
      </c>
    </row>
    <row r="124" spans="2:15" x14ac:dyDescent="0.4">
      <c r="B124" s="20" t="s">
        <v>113</v>
      </c>
      <c r="C124" s="27">
        <v>0</v>
      </c>
      <c r="D124" s="27">
        <v>0</v>
      </c>
      <c r="E124" s="27">
        <v>0</v>
      </c>
      <c r="F124" s="27">
        <v>0</v>
      </c>
      <c r="G124" s="27">
        <v>0</v>
      </c>
      <c r="H124" s="27">
        <v>0</v>
      </c>
      <c r="I124" s="27">
        <v>0</v>
      </c>
      <c r="J124" s="27">
        <v>0</v>
      </c>
      <c r="K124" s="27">
        <v>0</v>
      </c>
      <c r="L124" s="27">
        <v>0</v>
      </c>
      <c r="M124" s="27">
        <v>0</v>
      </c>
      <c r="N124" s="27">
        <v>0</v>
      </c>
      <c r="O124" s="27">
        <f t="shared" si="8"/>
        <v>0</v>
      </c>
    </row>
    <row r="125" spans="2:15" x14ac:dyDescent="0.4">
      <c r="B125" s="20" t="s">
        <v>114</v>
      </c>
      <c r="C125" s="27">
        <v>0</v>
      </c>
      <c r="D125" s="27">
        <v>0</v>
      </c>
      <c r="E125" s="27">
        <v>0</v>
      </c>
      <c r="F125" s="27">
        <v>0</v>
      </c>
      <c r="G125" s="27">
        <v>0</v>
      </c>
      <c r="H125" s="27">
        <v>0</v>
      </c>
      <c r="I125" s="27">
        <v>0</v>
      </c>
      <c r="J125" s="27">
        <v>0</v>
      </c>
      <c r="K125" s="27">
        <v>0</v>
      </c>
      <c r="L125" s="27">
        <v>0</v>
      </c>
      <c r="M125" s="27">
        <v>0</v>
      </c>
      <c r="N125" s="27">
        <v>0</v>
      </c>
      <c r="O125" s="27">
        <f t="shared" si="8"/>
        <v>0</v>
      </c>
    </row>
    <row r="126" spans="2:15" x14ac:dyDescent="0.4">
      <c r="B126" s="20" t="s">
        <v>115</v>
      </c>
      <c r="C126" s="27">
        <v>20000</v>
      </c>
      <c r="D126" s="27">
        <v>0</v>
      </c>
      <c r="E126" s="27">
        <v>0</v>
      </c>
      <c r="F126" s="27">
        <v>0</v>
      </c>
      <c r="G126" s="27">
        <v>0</v>
      </c>
      <c r="H126" s="27">
        <v>0</v>
      </c>
      <c r="I126" s="27">
        <v>0</v>
      </c>
      <c r="J126" s="27">
        <v>0</v>
      </c>
      <c r="K126" s="27">
        <v>0</v>
      </c>
      <c r="L126" s="27">
        <v>0</v>
      </c>
      <c r="M126" s="27">
        <v>0</v>
      </c>
      <c r="N126" s="27">
        <v>0</v>
      </c>
      <c r="O126" s="27">
        <f t="shared" si="8"/>
        <v>20000</v>
      </c>
    </row>
    <row r="127" spans="2:15" x14ac:dyDescent="0.4">
      <c r="B127" s="20" t="s">
        <v>116</v>
      </c>
      <c r="C127" s="27">
        <v>0</v>
      </c>
      <c r="D127" s="27">
        <v>0</v>
      </c>
      <c r="E127" s="27">
        <v>0</v>
      </c>
      <c r="F127" s="27">
        <v>0</v>
      </c>
      <c r="G127" s="27">
        <v>0</v>
      </c>
      <c r="H127" s="27">
        <v>0</v>
      </c>
      <c r="I127" s="27">
        <v>0</v>
      </c>
      <c r="J127" s="27">
        <v>0</v>
      </c>
      <c r="K127" s="27">
        <v>0</v>
      </c>
      <c r="L127" s="27">
        <v>0</v>
      </c>
      <c r="M127" s="27">
        <v>0</v>
      </c>
      <c r="N127" s="27">
        <v>0</v>
      </c>
      <c r="O127" s="27">
        <f t="shared" si="8"/>
        <v>0</v>
      </c>
    </row>
    <row r="128" spans="2:15" x14ac:dyDescent="0.4">
      <c r="B128" s="20" t="s">
        <v>117</v>
      </c>
      <c r="C128" s="27">
        <v>0</v>
      </c>
      <c r="D128" s="27">
        <v>0</v>
      </c>
      <c r="E128" s="27">
        <v>0</v>
      </c>
      <c r="F128" s="27">
        <v>0</v>
      </c>
      <c r="G128" s="27">
        <v>0</v>
      </c>
      <c r="H128" s="27">
        <v>0</v>
      </c>
      <c r="I128" s="27">
        <v>0</v>
      </c>
      <c r="J128" s="27">
        <v>0</v>
      </c>
      <c r="K128" s="27">
        <v>0</v>
      </c>
      <c r="L128" s="27">
        <v>0</v>
      </c>
      <c r="M128" s="27">
        <v>0</v>
      </c>
      <c r="N128" s="27">
        <v>0</v>
      </c>
      <c r="O128" s="27">
        <f t="shared" si="8"/>
        <v>0</v>
      </c>
    </row>
    <row r="129" spans="2:15" x14ac:dyDescent="0.4">
      <c r="B129" s="20" t="s">
        <v>98</v>
      </c>
      <c r="C129" s="27">
        <v>0</v>
      </c>
      <c r="D129" s="27">
        <v>0</v>
      </c>
      <c r="E129" s="27">
        <v>0</v>
      </c>
      <c r="F129" s="27">
        <v>0</v>
      </c>
      <c r="G129" s="27">
        <v>0</v>
      </c>
      <c r="H129" s="27">
        <v>0</v>
      </c>
      <c r="I129" s="27">
        <v>0</v>
      </c>
      <c r="J129" s="27">
        <v>0</v>
      </c>
      <c r="K129" s="27">
        <v>0</v>
      </c>
      <c r="L129" s="27">
        <v>0</v>
      </c>
      <c r="M129" s="27">
        <v>0</v>
      </c>
      <c r="N129" s="27">
        <v>0</v>
      </c>
      <c r="O129" s="27">
        <f t="shared" si="8"/>
        <v>0</v>
      </c>
    </row>
    <row r="130" spans="2:15" x14ac:dyDescent="0.4">
      <c r="B130" s="33"/>
      <c r="C130" s="31"/>
      <c r="D130" s="55"/>
      <c r="E130" s="56"/>
      <c r="F130" s="33"/>
      <c r="G130" s="33"/>
      <c r="H130" s="33"/>
      <c r="I130" s="34"/>
      <c r="J130" s="33"/>
      <c r="K130" s="33"/>
      <c r="L130" s="33"/>
      <c r="M130" s="33"/>
      <c r="N130" s="33"/>
      <c r="O130" s="33"/>
    </row>
    <row r="131" spans="2:15" x14ac:dyDescent="0.4">
      <c r="B131" s="51" t="s">
        <v>176</v>
      </c>
      <c r="C131" s="54"/>
      <c r="D131" s="53">
        <f t="shared" ref="D131:O131" si="10">SUM(D132:D134)</f>
        <v>0</v>
      </c>
      <c r="E131" s="53">
        <f t="shared" si="10"/>
        <v>0</v>
      </c>
      <c r="F131" s="53">
        <f t="shared" si="10"/>
        <v>0</v>
      </c>
      <c r="G131" s="53">
        <f t="shared" si="10"/>
        <v>0</v>
      </c>
      <c r="H131" s="53">
        <f t="shared" si="10"/>
        <v>0</v>
      </c>
      <c r="I131" s="53">
        <f t="shared" si="10"/>
        <v>0</v>
      </c>
      <c r="J131" s="53">
        <f t="shared" si="10"/>
        <v>0</v>
      </c>
      <c r="K131" s="53">
        <f t="shared" si="10"/>
        <v>0</v>
      </c>
      <c r="L131" s="53">
        <f t="shared" si="10"/>
        <v>0</v>
      </c>
      <c r="M131" s="53">
        <f t="shared" si="10"/>
        <v>0</v>
      </c>
      <c r="N131" s="53">
        <f t="shared" si="10"/>
        <v>0</v>
      </c>
      <c r="O131" s="53">
        <f t="shared" si="10"/>
        <v>0</v>
      </c>
    </row>
    <row r="132" spans="2:15" x14ac:dyDescent="0.4">
      <c r="B132" s="20" t="s">
        <v>118</v>
      </c>
      <c r="C132" s="27">
        <v>0</v>
      </c>
      <c r="D132" s="27">
        <v>0</v>
      </c>
      <c r="E132" s="27">
        <v>0</v>
      </c>
      <c r="F132" s="27">
        <v>0</v>
      </c>
      <c r="G132" s="27">
        <v>0</v>
      </c>
      <c r="H132" s="27">
        <v>0</v>
      </c>
      <c r="I132" s="27">
        <v>0</v>
      </c>
      <c r="J132" s="27">
        <v>0</v>
      </c>
      <c r="K132" s="27">
        <v>0</v>
      </c>
      <c r="L132" s="27">
        <v>0</v>
      </c>
      <c r="M132" s="27">
        <v>0</v>
      </c>
      <c r="N132" s="27">
        <v>0</v>
      </c>
      <c r="O132" s="27">
        <v>0</v>
      </c>
    </row>
    <row r="133" spans="2:15" x14ac:dyDescent="0.4">
      <c r="B133" s="20" t="s">
        <v>119</v>
      </c>
      <c r="C133" s="27">
        <v>0</v>
      </c>
      <c r="D133" s="27">
        <v>0</v>
      </c>
      <c r="E133" s="27">
        <v>0</v>
      </c>
      <c r="F133" s="27">
        <v>0</v>
      </c>
      <c r="G133" s="27">
        <v>0</v>
      </c>
      <c r="H133" s="27">
        <v>0</v>
      </c>
      <c r="I133" s="27">
        <v>0</v>
      </c>
      <c r="J133" s="27">
        <v>0</v>
      </c>
      <c r="K133" s="27">
        <v>0</v>
      </c>
      <c r="L133" s="27">
        <v>0</v>
      </c>
      <c r="M133" s="27">
        <v>0</v>
      </c>
      <c r="N133" s="27">
        <v>0</v>
      </c>
      <c r="O133" s="27">
        <v>0</v>
      </c>
    </row>
    <row r="134" spans="2:15" x14ac:dyDescent="0.4">
      <c r="B134" s="20" t="s">
        <v>120</v>
      </c>
      <c r="C134" s="27">
        <v>0</v>
      </c>
      <c r="D134" s="27">
        <v>0</v>
      </c>
      <c r="E134" s="27">
        <v>0</v>
      </c>
      <c r="F134" s="27">
        <v>0</v>
      </c>
      <c r="G134" s="27">
        <v>0</v>
      </c>
      <c r="H134" s="27">
        <v>0</v>
      </c>
      <c r="I134" s="27">
        <v>0</v>
      </c>
      <c r="J134" s="27">
        <v>0</v>
      </c>
      <c r="K134" s="27">
        <v>0</v>
      </c>
      <c r="L134" s="27">
        <v>0</v>
      </c>
      <c r="M134" s="27">
        <v>0</v>
      </c>
      <c r="N134" s="27">
        <v>0</v>
      </c>
      <c r="O134" s="27">
        <v>0</v>
      </c>
    </row>
    <row r="135" spans="2:15" x14ac:dyDescent="0.4">
      <c r="B135" s="33"/>
      <c r="C135" s="31"/>
      <c r="D135" s="55"/>
      <c r="E135" s="56"/>
      <c r="F135" s="33"/>
      <c r="G135" s="33"/>
      <c r="H135" s="33"/>
      <c r="I135" s="34"/>
      <c r="J135" s="33"/>
      <c r="K135" s="33"/>
      <c r="L135" s="33"/>
      <c r="M135" s="33"/>
      <c r="N135" s="33"/>
      <c r="O135" s="33"/>
    </row>
    <row r="136" spans="2:15" x14ac:dyDescent="0.4">
      <c r="B136" s="51" t="s">
        <v>177</v>
      </c>
      <c r="C136" s="53">
        <f t="shared" ref="C136:N136" si="11">SUM(C137:C159)</f>
        <v>0</v>
      </c>
      <c r="D136" s="53">
        <f t="shared" si="11"/>
        <v>0</v>
      </c>
      <c r="E136" s="53">
        <f t="shared" si="11"/>
        <v>0</v>
      </c>
      <c r="F136" s="53">
        <f t="shared" si="11"/>
        <v>0</v>
      </c>
      <c r="G136" s="53">
        <f t="shared" si="11"/>
        <v>0</v>
      </c>
      <c r="H136" s="53">
        <f t="shared" si="11"/>
        <v>0</v>
      </c>
      <c r="I136" s="53">
        <f t="shared" si="11"/>
        <v>0</v>
      </c>
      <c r="J136" s="53">
        <f t="shared" si="11"/>
        <v>0</v>
      </c>
      <c r="K136" s="53">
        <f t="shared" si="11"/>
        <v>0</v>
      </c>
      <c r="L136" s="53">
        <f t="shared" si="11"/>
        <v>0</v>
      </c>
      <c r="M136" s="53">
        <f t="shared" si="11"/>
        <v>0</v>
      </c>
      <c r="N136" s="53">
        <f t="shared" si="11"/>
        <v>0</v>
      </c>
      <c r="O136" s="53">
        <v>0</v>
      </c>
    </row>
    <row r="137" spans="2:15" x14ac:dyDescent="0.4">
      <c r="B137" s="20" t="s">
        <v>121</v>
      </c>
      <c r="C137" s="27">
        <v>0</v>
      </c>
      <c r="D137" s="27">
        <v>0</v>
      </c>
      <c r="E137" s="27">
        <v>0</v>
      </c>
      <c r="F137" s="27">
        <v>0</v>
      </c>
      <c r="G137" s="27">
        <v>0</v>
      </c>
      <c r="H137" s="27">
        <v>0</v>
      </c>
      <c r="I137" s="27">
        <v>0</v>
      </c>
      <c r="J137" s="27">
        <v>0</v>
      </c>
      <c r="K137" s="27">
        <v>0</v>
      </c>
      <c r="L137" s="27">
        <v>0</v>
      </c>
      <c r="M137" s="27">
        <v>0</v>
      </c>
      <c r="N137" s="27">
        <v>0</v>
      </c>
      <c r="O137" s="27">
        <v>0</v>
      </c>
    </row>
    <row r="138" spans="2:15" x14ac:dyDescent="0.4">
      <c r="B138" s="20" t="s">
        <v>122</v>
      </c>
      <c r="C138" s="27">
        <v>0</v>
      </c>
      <c r="D138" s="27">
        <v>0</v>
      </c>
      <c r="E138" s="27">
        <v>0</v>
      </c>
      <c r="F138" s="27">
        <v>0</v>
      </c>
      <c r="G138" s="27">
        <v>0</v>
      </c>
      <c r="H138" s="27">
        <v>0</v>
      </c>
      <c r="I138" s="27">
        <v>0</v>
      </c>
      <c r="J138" s="27">
        <v>0</v>
      </c>
      <c r="K138" s="27">
        <v>0</v>
      </c>
      <c r="L138" s="27">
        <v>0</v>
      </c>
      <c r="M138" s="27">
        <v>0</v>
      </c>
      <c r="N138" s="27">
        <v>0</v>
      </c>
      <c r="O138" s="27">
        <v>0</v>
      </c>
    </row>
    <row r="139" spans="2:15" x14ac:dyDescent="0.4">
      <c r="B139" s="20" t="s">
        <v>123</v>
      </c>
      <c r="C139" s="27">
        <v>0</v>
      </c>
      <c r="D139" s="27">
        <v>0</v>
      </c>
      <c r="E139" s="27">
        <v>0</v>
      </c>
      <c r="F139" s="27">
        <v>0</v>
      </c>
      <c r="G139" s="27">
        <v>0</v>
      </c>
      <c r="H139" s="27">
        <v>0</v>
      </c>
      <c r="I139" s="27">
        <v>0</v>
      </c>
      <c r="J139" s="27">
        <v>0</v>
      </c>
      <c r="K139" s="27">
        <v>0</v>
      </c>
      <c r="L139" s="27">
        <v>0</v>
      </c>
      <c r="M139" s="27">
        <v>0</v>
      </c>
      <c r="N139" s="27">
        <v>0</v>
      </c>
      <c r="O139" s="27">
        <v>0</v>
      </c>
    </row>
    <row r="140" spans="2:15" x14ac:dyDescent="0.4">
      <c r="B140" s="20" t="s">
        <v>124</v>
      </c>
      <c r="C140" s="27">
        <v>0</v>
      </c>
      <c r="D140" s="27">
        <v>0</v>
      </c>
      <c r="E140" s="27">
        <v>0</v>
      </c>
      <c r="F140" s="27">
        <v>0</v>
      </c>
      <c r="G140" s="27">
        <v>0</v>
      </c>
      <c r="H140" s="27">
        <v>0</v>
      </c>
      <c r="I140" s="27">
        <v>0</v>
      </c>
      <c r="J140" s="27">
        <v>0</v>
      </c>
      <c r="K140" s="27">
        <v>0</v>
      </c>
      <c r="L140" s="27">
        <v>0</v>
      </c>
      <c r="M140" s="27">
        <v>0</v>
      </c>
      <c r="N140" s="27">
        <v>0</v>
      </c>
      <c r="O140" s="27">
        <v>0</v>
      </c>
    </row>
    <row r="141" spans="2:15" x14ac:dyDescent="0.4">
      <c r="B141" s="20" t="s">
        <v>125</v>
      </c>
      <c r="C141" s="27">
        <v>0</v>
      </c>
      <c r="D141" s="27">
        <v>0</v>
      </c>
      <c r="E141" s="27">
        <v>0</v>
      </c>
      <c r="F141" s="27">
        <v>0</v>
      </c>
      <c r="G141" s="27">
        <v>0</v>
      </c>
      <c r="H141" s="27">
        <v>0</v>
      </c>
      <c r="I141" s="27">
        <v>0</v>
      </c>
      <c r="J141" s="27">
        <v>0</v>
      </c>
      <c r="K141" s="27">
        <v>0</v>
      </c>
      <c r="L141" s="27">
        <v>0</v>
      </c>
      <c r="M141" s="27">
        <v>0</v>
      </c>
      <c r="N141" s="27">
        <v>0</v>
      </c>
      <c r="O141" s="27">
        <v>0</v>
      </c>
    </row>
    <row r="142" spans="2:15" x14ac:dyDescent="0.4">
      <c r="B142" s="20" t="s">
        <v>126</v>
      </c>
      <c r="C142" s="27">
        <v>0</v>
      </c>
      <c r="D142" s="27">
        <v>0</v>
      </c>
      <c r="E142" s="27">
        <v>0</v>
      </c>
      <c r="F142" s="27">
        <v>0</v>
      </c>
      <c r="G142" s="27">
        <v>0</v>
      </c>
      <c r="H142" s="27">
        <v>0</v>
      </c>
      <c r="I142" s="27">
        <v>0</v>
      </c>
      <c r="J142" s="27">
        <v>0</v>
      </c>
      <c r="K142" s="27">
        <v>0</v>
      </c>
      <c r="L142" s="27">
        <v>0</v>
      </c>
      <c r="M142" s="27">
        <v>0</v>
      </c>
      <c r="N142" s="27">
        <v>0</v>
      </c>
      <c r="O142" s="27">
        <v>0</v>
      </c>
    </row>
    <row r="143" spans="2:15" x14ac:dyDescent="0.4">
      <c r="B143" s="20" t="s">
        <v>127</v>
      </c>
      <c r="C143" s="27">
        <v>0</v>
      </c>
      <c r="D143" s="27">
        <v>0</v>
      </c>
      <c r="E143" s="27">
        <v>0</v>
      </c>
      <c r="F143" s="27">
        <v>0</v>
      </c>
      <c r="G143" s="27">
        <v>0</v>
      </c>
      <c r="H143" s="27">
        <v>0</v>
      </c>
      <c r="I143" s="27">
        <v>0</v>
      </c>
      <c r="J143" s="27">
        <v>0</v>
      </c>
      <c r="K143" s="27">
        <v>0</v>
      </c>
      <c r="L143" s="27">
        <v>0</v>
      </c>
      <c r="M143" s="27">
        <v>0</v>
      </c>
      <c r="N143" s="27">
        <v>0</v>
      </c>
      <c r="O143" s="27">
        <v>0</v>
      </c>
    </row>
    <row r="144" spans="2:15" x14ac:dyDescent="0.4">
      <c r="B144" s="20" t="s">
        <v>128</v>
      </c>
      <c r="C144" s="27">
        <v>0</v>
      </c>
      <c r="D144" s="27">
        <v>0</v>
      </c>
      <c r="E144" s="27">
        <v>0</v>
      </c>
      <c r="F144" s="27">
        <v>0</v>
      </c>
      <c r="G144" s="27">
        <v>0</v>
      </c>
      <c r="H144" s="27">
        <v>0</v>
      </c>
      <c r="I144" s="27">
        <v>0</v>
      </c>
      <c r="J144" s="27">
        <v>0</v>
      </c>
      <c r="K144" s="27">
        <v>0</v>
      </c>
      <c r="L144" s="27">
        <v>0</v>
      </c>
      <c r="M144" s="27">
        <v>0</v>
      </c>
      <c r="N144" s="27">
        <v>0</v>
      </c>
      <c r="O144" s="27">
        <v>0</v>
      </c>
    </row>
    <row r="145" spans="2:15" x14ac:dyDescent="0.4">
      <c r="B145" s="20" t="s">
        <v>129</v>
      </c>
      <c r="C145" s="27">
        <v>0</v>
      </c>
      <c r="D145" s="27">
        <v>0</v>
      </c>
      <c r="E145" s="27">
        <v>0</v>
      </c>
      <c r="F145" s="27">
        <v>0</v>
      </c>
      <c r="G145" s="27">
        <v>0</v>
      </c>
      <c r="H145" s="27">
        <v>0</v>
      </c>
      <c r="I145" s="27">
        <v>0</v>
      </c>
      <c r="J145" s="27">
        <v>0</v>
      </c>
      <c r="K145" s="27">
        <v>0</v>
      </c>
      <c r="L145" s="27">
        <v>0</v>
      </c>
      <c r="M145" s="27">
        <v>0</v>
      </c>
      <c r="N145" s="27">
        <v>0</v>
      </c>
      <c r="O145" s="27">
        <v>0</v>
      </c>
    </row>
    <row r="146" spans="2:15" x14ac:dyDescent="0.4">
      <c r="B146" s="20" t="s">
        <v>130</v>
      </c>
      <c r="C146" s="27">
        <v>0</v>
      </c>
      <c r="D146" s="27">
        <v>0</v>
      </c>
      <c r="E146" s="27">
        <v>0</v>
      </c>
      <c r="F146" s="27">
        <v>0</v>
      </c>
      <c r="G146" s="27">
        <v>0</v>
      </c>
      <c r="H146" s="27">
        <v>0</v>
      </c>
      <c r="I146" s="27">
        <v>0</v>
      </c>
      <c r="J146" s="27">
        <v>0</v>
      </c>
      <c r="K146" s="27">
        <v>0</v>
      </c>
      <c r="L146" s="27">
        <v>0</v>
      </c>
      <c r="M146" s="27">
        <v>0</v>
      </c>
      <c r="N146" s="27">
        <v>0</v>
      </c>
      <c r="O146" s="27">
        <v>0</v>
      </c>
    </row>
    <row r="147" spans="2:15" x14ac:dyDescent="0.4">
      <c r="B147" s="20" t="s">
        <v>131</v>
      </c>
      <c r="C147" s="27">
        <v>0</v>
      </c>
      <c r="D147" s="27">
        <v>0</v>
      </c>
      <c r="E147" s="27">
        <v>0</v>
      </c>
      <c r="F147" s="27">
        <v>0</v>
      </c>
      <c r="G147" s="27">
        <v>0</v>
      </c>
      <c r="H147" s="27">
        <v>0</v>
      </c>
      <c r="I147" s="27">
        <v>0</v>
      </c>
      <c r="J147" s="27">
        <v>0</v>
      </c>
      <c r="K147" s="27">
        <v>0</v>
      </c>
      <c r="L147" s="27">
        <v>0</v>
      </c>
      <c r="M147" s="27">
        <v>0</v>
      </c>
      <c r="N147" s="27">
        <v>0</v>
      </c>
      <c r="O147" s="27">
        <v>0</v>
      </c>
    </row>
    <row r="148" spans="2:15" x14ac:dyDescent="0.4">
      <c r="B148" s="20" t="s">
        <v>132</v>
      </c>
      <c r="C148" s="27">
        <v>0</v>
      </c>
      <c r="D148" s="27">
        <v>0</v>
      </c>
      <c r="E148" s="27">
        <v>0</v>
      </c>
      <c r="F148" s="27">
        <v>0</v>
      </c>
      <c r="G148" s="27">
        <v>0</v>
      </c>
      <c r="H148" s="27">
        <v>0</v>
      </c>
      <c r="I148" s="27">
        <v>0</v>
      </c>
      <c r="J148" s="27">
        <v>0</v>
      </c>
      <c r="K148" s="27">
        <v>0</v>
      </c>
      <c r="L148" s="27">
        <v>0</v>
      </c>
      <c r="M148" s="27">
        <v>0</v>
      </c>
      <c r="N148" s="27">
        <v>0</v>
      </c>
      <c r="O148" s="27">
        <v>0</v>
      </c>
    </row>
    <row r="149" spans="2:15" x14ac:dyDescent="0.4">
      <c r="B149" s="20" t="s">
        <v>133</v>
      </c>
      <c r="C149" s="27">
        <v>0</v>
      </c>
      <c r="D149" s="27">
        <v>0</v>
      </c>
      <c r="E149" s="27">
        <v>0</v>
      </c>
      <c r="F149" s="27">
        <v>0</v>
      </c>
      <c r="G149" s="27">
        <v>0</v>
      </c>
      <c r="H149" s="27">
        <v>0</v>
      </c>
      <c r="I149" s="27">
        <v>0</v>
      </c>
      <c r="J149" s="27">
        <v>0</v>
      </c>
      <c r="K149" s="27">
        <v>0</v>
      </c>
      <c r="L149" s="27">
        <v>0</v>
      </c>
      <c r="M149" s="27">
        <v>0</v>
      </c>
      <c r="N149" s="27">
        <v>0</v>
      </c>
      <c r="O149" s="27">
        <v>0</v>
      </c>
    </row>
    <row r="150" spans="2:15" x14ac:dyDescent="0.4">
      <c r="B150" s="20" t="s">
        <v>134</v>
      </c>
      <c r="C150" s="27">
        <v>0</v>
      </c>
      <c r="D150" s="27">
        <v>0</v>
      </c>
      <c r="E150" s="27">
        <v>0</v>
      </c>
      <c r="F150" s="27">
        <v>0</v>
      </c>
      <c r="G150" s="27">
        <v>0</v>
      </c>
      <c r="H150" s="27">
        <v>0</v>
      </c>
      <c r="I150" s="27">
        <v>0</v>
      </c>
      <c r="J150" s="27">
        <v>0</v>
      </c>
      <c r="K150" s="27">
        <v>0</v>
      </c>
      <c r="L150" s="27">
        <v>0</v>
      </c>
      <c r="M150" s="27">
        <v>0</v>
      </c>
      <c r="N150" s="27">
        <v>0</v>
      </c>
      <c r="O150" s="27">
        <v>0</v>
      </c>
    </row>
    <row r="151" spans="2:15" x14ac:dyDescent="0.4">
      <c r="B151" s="20" t="s">
        <v>135</v>
      </c>
      <c r="C151" s="27">
        <v>0</v>
      </c>
      <c r="D151" s="27">
        <v>0</v>
      </c>
      <c r="E151" s="27">
        <v>0</v>
      </c>
      <c r="F151" s="27">
        <v>0</v>
      </c>
      <c r="G151" s="27">
        <v>0</v>
      </c>
      <c r="H151" s="27">
        <v>0</v>
      </c>
      <c r="I151" s="27">
        <v>0</v>
      </c>
      <c r="J151" s="27">
        <v>0</v>
      </c>
      <c r="K151" s="27">
        <v>0</v>
      </c>
      <c r="L151" s="27">
        <v>0</v>
      </c>
      <c r="M151" s="27">
        <v>0</v>
      </c>
      <c r="N151" s="27">
        <v>0</v>
      </c>
      <c r="O151" s="27">
        <v>0</v>
      </c>
    </row>
    <row r="152" spans="2:15" x14ac:dyDescent="0.4">
      <c r="B152" s="20" t="s">
        <v>136</v>
      </c>
      <c r="C152" s="27">
        <v>0</v>
      </c>
      <c r="D152" s="27">
        <v>0</v>
      </c>
      <c r="E152" s="27">
        <v>0</v>
      </c>
      <c r="F152" s="27">
        <v>0</v>
      </c>
      <c r="G152" s="27">
        <v>0</v>
      </c>
      <c r="H152" s="27">
        <v>0</v>
      </c>
      <c r="I152" s="27">
        <v>0</v>
      </c>
      <c r="J152" s="27">
        <v>0</v>
      </c>
      <c r="K152" s="27">
        <v>0</v>
      </c>
      <c r="L152" s="27">
        <v>0</v>
      </c>
      <c r="M152" s="27">
        <v>0</v>
      </c>
      <c r="N152" s="27">
        <v>0</v>
      </c>
      <c r="O152" s="27">
        <v>0</v>
      </c>
    </row>
    <row r="153" spans="2:15" x14ac:dyDescent="0.4">
      <c r="B153" s="20" t="s">
        <v>155</v>
      </c>
      <c r="C153" s="27">
        <v>0</v>
      </c>
      <c r="D153" s="27">
        <v>0</v>
      </c>
      <c r="E153" s="27">
        <v>0</v>
      </c>
      <c r="F153" s="27">
        <v>0</v>
      </c>
      <c r="G153" s="27">
        <v>0</v>
      </c>
      <c r="H153" s="27">
        <v>0</v>
      </c>
      <c r="I153" s="27">
        <v>0</v>
      </c>
      <c r="J153" s="27">
        <v>0</v>
      </c>
      <c r="K153" s="27">
        <v>0</v>
      </c>
      <c r="L153" s="27">
        <v>0</v>
      </c>
      <c r="M153" s="27">
        <v>0</v>
      </c>
      <c r="N153" s="27">
        <v>0</v>
      </c>
      <c r="O153" s="27">
        <v>0</v>
      </c>
    </row>
    <row r="154" spans="2:15" x14ac:dyDescent="0.4">
      <c r="B154" s="20" t="s">
        <v>137</v>
      </c>
      <c r="C154" s="27">
        <v>0</v>
      </c>
      <c r="D154" s="27">
        <v>0</v>
      </c>
      <c r="E154" s="27">
        <v>0</v>
      </c>
      <c r="F154" s="27">
        <v>0</v>
      </c>
      <c r="G154" s="27">
        <v>0</v>
      </c>
      <c r="H154" s="27">
        <v>0</v>
      </c>
      <c r="I154" s="27">
        <v>0</v>
      </c>
      <c r="J154" s="27">
        <v>0</v>
      </c>
      <c r="K154" s="27">
        <v>0</v>
      </c>
      <c r="L154" s="27">
        <v>0</v>
      </c>
      <c r="M154" s="27">
        <v>0</v>
      </c>
      <c r="N154" s="27">
        <v>0</v>
      </c>
      <c r="O154" s="27">
        <v>0</v>
      </c>
    </row>
    <row r="155" spans="2:15" x14ac:dyDescent="0.4">
      <c r="B155" s="20" t="s">
        <v>138</v>
      </c>
      <c r="C155" s="27">
        <v>0</v>
      </c>
      <c r="D155" s="27">
        <v>0</v>
      </c>
      <c r="E155" s="27">
        <v>0</v>
      </c>
      <c r="F155" s="27">
        <v>0</v>
      </c>
      <c r="G155" s="27">
        <v>0</v>
      </c>
      <c r="H155" s="27">
        <v>0</v>
      </c>
      <c r="I155" s="27">
        <v>0</v>
      </c>
      <c r="J155" s="27">
        <v>0</v>
      </c>
      <c r="K155" s="27">
        <v>0</v>
      </c>
      <c r="L155" s="27">
        <v>0</v>
      </c>
      <c r="M155" s="27">
        <v>0</v>
      </c>
      <c r="N155" s="27">
        <v>0</v>
      </c>
      <c r="O155" s="27">
        <v>0</v>
      </c>
    </row>
    <row r="156" spans="2:15" x14ac:dyDescent="0.4">
      <c r="B156" s="20" t="s">
        <v>139</v>
      </c>
      <c r="C156" s="27">
        <v>0</v>
      </c>
      <c r="D156" s="27">
        <v>0</v>
      </c>
      <c r="E156" s="27">
        <v>0</v>
      </c>
      <c r="F156" s="27">
        <v>0</v>
      </c>
      <c r="G156" s="27">
        <v>0</v>
      </c>
      <c r="H156" s="27">
        <v>0</v>
      </c>
      <c r="I156" s="27">
        <v>0</v>
      </c>
      <c r="J156" s="27">
        <v>0</v>
      </c>
      <c r="K156" s="27">
        <v>0</v>
      </c>
      <c r="L156" s="27">
        <v>0</v>
      </c>
      <c r="M156" s="27">
        <v>0</v>
      </c>
      <c r="N156" s="27">
        <v>0</v>
      </c>
      <c r="O156" s="27">
        <v>0</v>
      </c>
    </row>
    <row r="157" spans="2:15" x14ac:dyDescent="0.4">
      <c r="B157" s="20" t="s">
        <v>140</v>
      </c>
      <c r="C157" s="27">
        <v>0</v>
      </c>
      <c r="D157" s="27">
        <v>0</v>
      </c>
      <c r="E157" s="27">
        <v>0</v>
      </c>
      <c r="F157" s="27">
        <v>0</v>
      </c>
      <c r="G157" s="27">
        <v>0</v>
      </c>
      <c r="H157" s="27">
        <v>0</v>
      </c>
      <c r="I157" s="27">
        <v>0</v>
      </c>
      <c r="J157" s="27">
        <v>0</v>
      </c>
      <c r="K157" s="27">
        <v>0</v>
      </c>
      <c r="L157" s="27">
        <v>0</v>
      </c>
      <c r="M157" s="27">
        <v>0</v>
      </c>
      <c r="N157" s="27">
        <v>0</v>
      </c>
      <c r="O157" s="27">
        <v>0</v>
      </c>
    </row>
    <row r="158" spans="2:15" x14ac:dyDescent="0.4">
      <c r="B158" s="20" t="s">
        <v>141</v>
      </c>
      <c r="C158" s="27">
        <v>0</v>
      </c>
      <c r="D158" s="27">
        <v>0</v>
      </c>
      <c r="E158" s="27">
        <v>0</v>
      </c>
      <c r="F158" s="27">
        <v>0</v>
      </c>
      <c r="G158" s="27">
        <v>0</v>
      </c>
      <c r="H158" s="27">
        <v>0</v>
      </c>
      <c r="I158" s="27">
        <v>0</v>
      </c>
      <c r="J158" s="27">
        <v>0</v>
      </c>
      <c r="K158" s="27">
        <v>0</v>
      </c>
      <c r="L158" s="27">
        <v>0</v>
      </c>
      <c r="M158" s="27">
        <v>0</v>
      </c>
      <c r="N158" s="27">
        <v>0</v>
      </c>
      <c r="O158" s="27">
        <v>0</v>
      </c>
    </row>
    <row r="159" spans="2:15" x14ac:dyDescent="0.4">
      <c r="B159" s="20" t="s">
        <v>142</v>
      </c>
      <c r="C159" s="27">
        <v>0</v>
      </c>
      <c r="D159" s="27">
        <v>0</v>
      </c>
      <c r="E159" s="27">
        <v>0</v>
      </c>
      <c r="F159" s="27">
        <v>0</v>
      </c>
      <c r="G159" s="27">
        <v>0</v>
      </c>
      <c r="H159" s="27">
        <v>0</v>
      </c>
      <c r="I159" s="27">
        <v>0</v>
      </c>
      <c r="J159" s="27">
        <v>0</v>
      </c>
      <c r="K159" s="27">
        <v>0</v>
      </c>
      <c r="L159" s="27">
        <v>0</v>
      </c>
      <c r="M159" s="27">
        <v>0</v>
      </c>
      <c r="N159" s="27">
        <v>0</v>
      </c>
      <c r="O159" s="27">
        <v>0</v>
      </c>
    </row>
    <row r="160" spans="2:15" x14ac:dyDescent="0.4">
      <c r="B160" s="33"/>
      <c r="C160" s="31"/>
      <c r="D160" s="33"/>
      <c r="E160" s="32"/>
      <c r="F160" s="33"/>
      <c r="G160" s="33"/>
      <c r="H160" s="33"/>
      <c r="I160" s="34"/>
      <c r="J160" s="33"/>
      <c r="K160" s="33"/>
      <c r="L160" s="33"/>
      <c r="M160" s="33"/>
      <c r="N160" s="33"/>
      <c r="O160" s="33"/>
    </row>
    <row r="161" spans="1:15" s="3" customFormat="1" x14ac:dyDescent="0.4">
      <c r="A161" s="2"/>
      <c r="B161" s="30" t="s">
        <v>143</v>
      </c>
      <c r="C161" s="27">
        <v>0</v>
      </c>
      <c r="D161" s="27">
        <v>0</v>
      </c>
      <c r="E161" s="27">
        <v>0</v>
      </c>
      <c r="F161" s="27">
        <v>0</v>
      </c>
      <c r="G161" s="27">
        <v>0</v>
      </c>
      <c r="H161" s="27">
        <v>0</v>
      </c>
      <c r="I161" s="27">
        <v>0</v>
      </c>
      <c r="J161" s="27">
        <v>0</v>
      </c>
      <c r="K161" s="27">
        <v>0</v>
      </c>
      <c r="L161" s="27">
        <v>0</v>
      </c>
      <c r="M161" s="27">
        <v>0</v>
      </c>
      <c r="N161" s="27">
        <v>0</v>
      </c>
      <c r="O161" s="27">
        <v>0</v>
      </c>
    </row>
    <row r="162" spans="1:15" s="3" customFormat="1" x14ac:dyDescent="0.4">
      <c r="A162" s="4"/>
      <c r="B162" s="33"/>
      <c r="C162" s="31"/>
      <c r="D162" s="33"/>
      <c r="E162" s="32"/>
      <c r="F162" s="33"/>
      <c r="G162" s="33"/>
      <c r="H162" s="33"/>
      <c r="I162" s="34"/>
      <c r="J162" s="33"/>
      <c r="K162" s="33"/>
      <c r="L162" s="33"/>
      <c r="M162" s="33"/>
      <c r="N162" s="33"/>
      <c r="O162" s="33"/>
    </row>
    <row r="163" spans="1:15" s="3" customFormat="1" x14ac:dyDescent="0.4">
      <c r="A163" s="4"/>
      <c r="B163" s="33"/>
      <c r="C163" s="31"/>
      <c r="D163" s="33"/>
      <c r="E163" s="32"/>
      <c r="F163" s="33"/>
      <c r="G163" s="33"/>
      <c r="H163" s="33"/>
      <c r="I163" s="34"/>
      <c r="J163" s="33"/>
      <c r="K163" s="33"/>
      <c r="L163" s="33"/>
      <c r="M163" s="33"/>
      <c r="N163" s="33"/>
      <c r="O163" s="33"/>
    </row>
    <row r="164" spans="1:15" x14ac:dyDescent="0.4">
      <c r="B164" s="20" t="s">
        <v>144</v>
      </c>
      <c r="C164" s="35">
        <f t="shared" ref="C164:N164" si="12">SUM(C9+C25+C78+C131+C136+C161)</f>
        <v>1008538.2333333332</v>
      </c>
      <c r="D164" s="35">
        <f t="shared" si="12"/>
        <v>953538.23333333328</v>
      </c>
      <c r="E164" s="35">
        <f t="shared" si="12"/>
        <v>978538.23333333328</v>
      </c>
      <c r="F164" s="35">
        <f t="shared" si="12"/>
        <v>983538.23333333328</v>
      </c>
      <c r="G164" s="35">
        <f t="shared" si="12"/>
        <v>953538.23333333328</v>
      </c>
      <c r="H164" s="35">
        <f t="shared" si="12"/>
        <v>953538.23333333328</v>
      </c>
      <c r="I164" s="35">
        <f t="shared" si="12"/>
        <v>1110593.6233333333</v>
      </c>
      <c r="J164" s="35">
        <f t="shared" si="12"/>
        <v>983538.23333333328</v>
      </c>
      <c r="K164" s="35">
        <f t="shared" si="12"/>
        <v>953538.23333333328</v>
      </c>
      <c r="L164" s="35">
        <f t="shared" si="12"/>
        <v>953538.23333333328</v>
      </c>
      <c r="M164" s="35">
        <f t="shared" si="12"/>
        <v>978538.23333333328</v>
      </c>
      <c r="N164" s="35">
        <f t="shared" si="12"/>
        <v>1508399.0431333333</v>
      </c>
      <c r="O164" s="36">
        <f>SUM(C164:N164)</f>
        <v>12319374.999799997</v>
      </c>
    </row>
    <row r="165" spans="1:15" x14ac:dyDescent="0.4">
      <c r="B165" s="37"/>
      <c r="C165" s="38"/>
      <c r="O165" s="41"/>
    </row>
    <row r="166" spans="1:15" x14ac:dyDescent="0.4">
      <c r="B166" s="37"/>
      <c r="C166" s="38"/>
      <c r="O166" s="41"/>
    </row>
    <row r="167" spans="1:15" x14ac:dyDescent="0.4">
      <c r="O167" s="41"/>
    </row>
    <row r="169" spans="1:15" x14ac:dyDescent="0.4">
      <c r="O169" s="41"/>
    </row>
    <row r="171" spans="1:15" x14ac:dyDescent="0.4">
      <c r="D171" s="42"/>
      <c r="E171" s="42"/>
      <c r="F171" s="42"/>
      <c r="H171" s="42"/>
      <c r="I171" s="43"/>
      <c r="J171" s="42"/>
    </row>
    <row r="172" spans="1:15" x14ac:dyDescent="0.4">
      <c r="D172" s="63" t="s">
        <v>169</v>
      </c>
      <c r="E172" s="63"/>
      <c r="F172" s="63"/>
      <c r="H172" s="63" t="s">
        <v>166</v>
      </c>
      <c r="I172" s="63"/>
      <c r="J172" s="63"/>
    </row>
    <row r="173" spans="1:15" x14ac:dyDescent="0.4">
      <c r="D173" s="64" t="s">
        <v>165</v>
      </c>
      <c r="E173" s="64"/>
      <c r="F173" s="64"/>
      <c r="H173" s="64" t="s">
        <v>167</v>
      </c>
      <c r="I173" s="64"/>
      <c r="J173" s="64"/>
    </row>
  </sheetData>
  <mergeCells count="20">
    <mergeCell ref="D173:F173"/>
    <mergeCell ref="H172:J172"/>
    <mergeCell ref="H173:J173"/>
    <mergeCell ref="B1:O1"/>
    <mergeCell ref="B2:O2"/>
    <mergeCell ref="O5:O8"/>
    <mergeCell ref="I5:I8"/>
    <mergeCell ref="J5:J8"/>
    <mergeCell ref="K5:K8"/>
    <mergeCell ref="L5:L8"/>
    <mergeCell ref="M5:M8"/>
    <mergeCell ref="N5:N8"/>
    <mergeCell ref="H5:H8"/>
    <mergeCell ref="C5:C8"/>
    <mergeCell ref="D5:D8"/>
    <mergeCell ref="E5:E8"/>
    <mergeCell ref="F5:F8"/>
    <mergeCell ref="G5:G8"/>
    <mergeCell ref="F3:H3"/>
    <mergeCell ref="D172:F172"/>
  </mergeCells>
  <printOptions horizontalCentered="1"/>
  <pageMargins left="0.7" right="0.7" top="0.75" bottom="0.75" header="0.3" footer="0.3"/>
  <pageSetup scale="30" fitToHeight="0" orientation="landscape" r:id="rId1"/>
  <rowBreaks count="1" manualBreakCount="1">
    <brk id="76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9"/>
  <sheetViews>
    <sheetView tabSelected="1" view="pageBreakPreview" topLeftCell="D1" zoomScale="90" zoomScaleNormal="100" zoomScaleSheetLayoutView="90" workbookViewId="0">
      <selection activeCell="M15" sqref="M15"/>
    </sheetView>
  </sheetViews>
  <sheetFormatPr baseColWidth="10" defaultRowHeight="14.4" x14ac:dyDescent="0.3"/>
  <cols>
    <col min="1" max="1" width="24.109375" customWidth="1"/>
    <col min="2" max="2" width="16.5546875" customWidth="1"/>
    <col min="3" max="3" width="16.33203125" customWidth="1"/>
    <col min="4" max="13" width="15.6640625" bestFit="1" customWidth="1"/>
    <col min="14" max="14" width="18" customWidth="1"/>
  </cols>
  <sheetData>
    <row r="1" spans="1:14" x14ac:dyDescent="0.3">
      <c r="A1" s="69" t="s">
        <v>171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</row>
    <row r="2" spans="1:14" ht="19.8" x14ac:dyDescent="0.4">
      <c r="A2" s="70" t="s">
        <v>158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</row>
    <row r="3" spans="1:14" ht="21" x14ac:dyDescent="0.4">
      <c r="A3" s="5"/>
      <c r="B3" s="9"/>
      <c r="C3" s="10"/>
      <c r="D3" s="10"/>
      <c r="E3" s="71" t="s">
        <v>160</v>
      </c>
      <c r="F3" s="71"/>
      <c r="G3" s="71"/>
      <c r="H3" s="71"/>
      <c r="I3" s="71"/>
      <c r="J3" s="10"/>
      <c r="K3" s="10"/>
      <c r="L3" s="10"/>
      <c r="M3" s="10"/>
      <c r="N3" s="10"/>
    </row>
    <row r="4" spans="1:14" ht="21" x14ac:dyDescent="0.4">
      <c r="A4" s="5"/>
      <c r="B4" s="9"/>
      <c r="C4" s="10"/>
      <c r="D4" s="10"/>
      <c r="E4" s="58"/>
      <c r="F4" s="58"/>
      <c r="G4" s="58"/>
      <c r="H4" s="58"/>
      <c r="I4" s="58"/>
      <c r="J4" s="10"/>
      <c r="K4" s="10"/>
      <c r="L4" s="10"/>
      <c r="M4" s="10"/>
      <c r="N4" s="10"/>
    </row>
    <row r="5" spans="1:14" x14ac:dyDescent="0.3">
      <c r="A5" s="8"/>
      <c r="B5" s="9"/>
      <c r="C5" s="10"/>
      <c r="D5" s="10"/>
      <c r="E5" s="10"/>
      <c r="F5" s="10"/>
      <c r="G5" s="10"/>
      <c r="H5" s="11"/>
      <c r="I5" s="10"/>
      <c r="J5" s="10"/>
      <c r="K5" s="10"/>
      <c r="L5" s="10"/>
      <c r="M5" s="10"/>
      <c r="N5" s="10"/>
    </row>
    <row r="6" spans="1:14" x14ac:dyDescent="0.3">
      <c r="A6" s="74" t="s">
        <v>145</v>
      </c>
      <c r="B6" s="81" t="s">
        <v>0</v>
      </c>
      <c r="C6" s="77" t="s">
        <v>1</v>
      </c>
      <c r="D6" s="77" t="s">
        <v>179</v>
      </c>
      <c r="E6" s="77" t="s">
        <v>3</v>
      </c>
      <c r="F6" s="77" t="s">
        <v>4</v>
      </c>
      <c r="G6" s="77" t="s">
        <v>5</v>
      </c>
      <c r="H6" s="83" t="s">
        <v>6</v>
      </c>
      <c r="I6" s="77" t="s">
        <v>7</v>
      </c>
      <c r="J6" s="77" t="s">
        <v>8</v>
      </c>
      <c r="K6" s="77" t="s">
        <v>9</v>
      </c>
      <c r="L6" s="77" t="s">
        <v>10</v>
      </c>
      <c r="M6" s="77" t="s">
        <v>11</v>
      </c>
      <c r="N6" s="72" t="s">
        <v>12</v>
      </c>
    </row>
    <row r="7" spans="1:14" x14ac:dyDescent="0.3">
      <c r="A7" s="75" t="s">
        <v>146</v>
      </c>
      <c r="B7" s="78">
        <v>401614.58</v>
      </c>
      <c r="C7" s="78">
        <v>401614.58</v>
      </c>
      <c r="D7" s="78">
        <v>401614.58</v>
      </c>
      <c r="E7" s="78">
        <v>401614.58</v>
      </c>
      <c r="F7" s="78">
        <v>401614.58</v>
      </c>
      <c r="G7" s="78">
        <v>401614.58</v>
      </c>
      <c r="H7" s="78">
        <v>401614.58</v>
      </c>
      <c r="I7" s="78">
        <v>401614.58</v>
      </c>
      <c r="J7" s="78">
        <v>401614.58</v>
      </c>
      <c r="K7" s="78">
        <v>401614.58</v>
      </c>
      <c r="L7" s="78">
        <v>401614.58</v>
      </c>
      <c r="M7" s="78">
        <v>401614.62</v>
      </c>
      <c r="N7" s="12">
        <f>SUM(B7:M7)</f>
        <v>4819375</v>
      </c>
    </row>
    <row r="8" spans="1:14" x14ac:dyDescent="0.3">
      <c r="A8" s="76" t="s">
        <v>147</v>
      </c>
      <c r="B8" s="79">
        <v>375000</v>
      </c>
      <c r="C8" s="79">
        <v>375000</v>
      </c>
      <c r="D8" s="79">
        <v>375000</v>
      </c>
      <c r="E8" s="79">
        <v>375000</v>
      </c>
      <c r="F8" s="79">
        <v>375000</v>
      </c>
      <c r="G8" s="79">
        <v>375000</v>
      </c>
      <c r="H8" s="79">
        <v>375000</v>
      </c>
      <c r="I8" s="79">
        <v>375000</v>
      </c>
      <c r="J8" s="79">
        <v>375000</v>
      </c>
      <c r="K8" s="79">
        <v>375000</v>
      </c>
      <c r="L8" s="79">
        <v>375000</v>
      </c>
      <c r="M8" s="79">
        <v>375000</v>
      </c>
      <c r="N8" s="73">
        <f t="shared" ref="N8:N9" si="0">SUM(B8:M8)</f>
        <v>4500000</v>
      </c>
    </row>
    <row r="9" spans="1:14" ht="15" thickBot="1" x14ac:dyDescent="0.35">
      <c r="A9" s="75" t="s">
        <v>148</v>
      </c>
      <c r="B9" s="80">
        <v>250000</v>
      </c>
      <c r="C9" s="80">
        <v>250000</v>
      </c>
      <c r="D9" s="80">
        <v>250000</v>
      </c>
      <c r="E9" s="80">
        <v>250000</v>
      </c>
      <c r="F9" s="80">
        <v>250000</v>
      </c>
      <c r="G9" s="80">
        <v>250000</v>
      </c>
      <c r="H9" s="80">
        <v>250000</v>
      </c>
      <c r="I9" s="80">
        <v>250000</v>
      </c>
      <c r="J9" s="80">
        <v>250000</v>
      </c>
      <c r="K9" s="80">
        <v>250000</v>
      </c>
      <c r="L9" s="80">
        <v>250000</v>
      </c>
      <c r="M9" s="80">
        <v>250000</v>
      </c>
      <c r="N9" s="12">
        <f t="shared" si="0"/>
        <v>3000000</v>
      </c>
    </row>
    <row r="10" spans="1:14" ht="15" thickBot="1" x14ac:dyDescent="0.35">
      <c r="A10" s="76" t="s">
        <v>149</v>
      </c>
      <c r="B10" s="82">
        <f t="shared" ref="B10:N10" si="1">SUM(B7:B9)</f>
        <v>1026614.5800000001</v>
      </c>
      <c r="C10" s="82">
        <f t="shared" si="1"/>
        <v>1026614.5800000001</v>
      </c>
      <c r="D10" s="82">
        <f t="shared" si="1"/>
        <v>1026614.5800000001</v>
      </c>
      <c r="E10" s="82">
        <f t="shared" si="1"/>
        <v>1026614.5800000001</v>
      </c>
      <c r="F10" s="82">
        <f t="shared" si="1"/>
        <v>1026614.5800000001</v>
      </c>
      <c r="G10" s="82">
        <f t="shared" si="1"/>
        <v>1026614.5800000001</v>
      </c>
      <c r="H10" s="82">
        <f t="shared" si="1"/>
        <v>1026614.5800000001</v>
      </c>
      <c r="I10" s="82">
        <f t="shared" si="1"/>
        <v>1026614.5800000001</v>
      </c>
      <c r="J10" s="82">
        <f t="shared" si="1"/>
        <v>1026614.5800000001</v>
      </c>
      <c r="K10" s="82">
        <f t="shared" si="1"/>
        <v>1026614.5800000001</v>
      </c>
      <c r="L10" s="82">
        <f t="shared" si="1"/>
        <v>1026614.5800000001</v>
      </c>
      <c r="M10" s="82">
        <f>SUM(M7:M9)</f>
        <v>1026614.62</v>
      </c>
      <c r="N10" s="14">
        <f t="shared" si="1"/>
        <v>12319375</v>
      </c>
    </row>
    <row r="11" spans="1:14" ht="15" thickTop="1" x14ac:dyDescent="0.3">
      <c r="A11" s="5"/>
      <c r="B11" s="6"/>
      <c r="C11" s="1"/>
      <c r="E11" s="1"/>
      <c r="F11" s="1"/>
      <c r="G11" s="1"/>
      <c r="H11" s="7"/>
      <c r="I11" s="1"/>
      <c r="J11" s="1"/>
      <c r="K11" s="1"/>
      <c r="L11" s="1"/>
      <c r="M11" s="1"/>
      <c r="N11" s="1"/>
    </row>
    <row r="15" spans="1:14" x14ac:dyDescent="0.3">
      <c r="D15" s="1"/>
      <c r="F15" s="1"/>
      <c r="G15" s="1"/>
      <c r="H15" s="1"/>
      <c r="I15" s="7"/>
      <c r="J15" s="1"/>
    </row>
    <row r="16" spans="1:14" x14ac:dyDescent="0.3">
      <c r="D16" s="18"/>
      <c r="E16" s="18"/>
      <c r="F16" s="18"/>
      <c r="G16" s="10"/>
      <c r="H16" s="18"/>
      <c r="I16" s="19"/>
      <c r="J16" s="18"/>
    </row>
    <row r="17" spans="4:10" x14ac:dyDescent="0.3">
      <c r="D17" s="67" t="s">
        <v>178</v>
      </c>
      <c r="E17" s="67"/>
      <c r="F17" s="67"/>
      <c r="G17" s="1"/>
      <c r="H17" s="67" t="s">
        <v>166</v>
      </c>
      <c r="I17" s="67"/>
      <c r="J17" s="67"/>
    </row>
    <row r="18" spans="4:10" x14ac:dyDescent="0.3">
      <c r="D18" s="68" t="s">
        <v>165</v>
      </c>
      <c r="E18" s="68"/>
      <c r="F18" s="68"/>
      <c r="G18" s="1"/>
      <c r="H18" s="68" t="s">
        <v>167</v>
      </c>
      <c r="I18" s="68"/>
      <c r="J18" s="68"/>
    </row>
    <row r="19" spans="4:10" x14ac:dyDescent="0.3">
      <c r="D19" s="1"/>
      <c r="F19" s="1"/>
      <c r="G19" s="1"/>
      <c r="H19" s="1"/>
      <c r="I19" s="7"/>
      <c r="J19" s="1"/>
    </row>
  </sheetData>
  <mergeCells count="7">
    <mergeCell ref="D17:F17"/>
    <mergeCell ref="H17:J17"/>
    <mergeCell ref="D18:F18"/>
    <mergeCell ref="H18:J18"/>
    <mergeCell ref="A1:N1"/>
    <mergeCell ref="A2:N2"/>
    <mergeCell ref="E3:I3"/>
  </mergeCells>
  <pageMargins left="0.7" right="0.7" top="0.75" bottom="0.75" header="0.3" footer="0.3"/>
  <pageSetup paperSize="9" scale="5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2"/>
  <sheetViews>
    <sheetView workbookViewId="0">
      <selection activeCell="E19" sqref="E19"/>
    </sheetView>
  </sheetViews>
  <sheetFormatPr baseColWidth="10" defaultRowHeight="14.4" x14ac:dyDescent="0.3"/>
  <cols>
    <col min="2" max="2" width="15.109375" customWidth="1"/>
    <col min="15" max="15" width="11.6640625" bestFit="1" customWidth="1"/>
  </cols>
  <sheetData>
    <row r="1" spans="1:15" ht="21" x14ac:dyDescent="0.4">
      <c r="A1" s="1"/>
      <c r="D1" s="1"/>
      <c r="F1" s="71" t="s">
        <v>170</v>
      </c>
      <c r="G1" s="71"/>
      <c r="H1" s="71"/>
      <c r="I1" s="71"/>
      <c r="J1" s="71"/>
      <c r="K1" s="1"/>
      <c r="L1" s="1"/>
      <c r="M1" s="1"/>
      <c r="N1" s="1"/>
      <c r="O1" s="1"/>
    </row>
    <row r="2" spans="1:15" ht="15" thickBot="1" x14ac:dyDescent="0.35">
      <c r="A2" s="1"/>
      <c r="B2" s="8" t="s">
        <v>148</v>
      </c>
      <c r="C2" s="13">
        <v>250000</v>
      </c>
      <c r="D2" s="13">
        <v>250000</v>
      </c>
      <c r="E2" s="13">
        <v>250000</v>
      </c>
      <c r="F2" s="13">
        <v>250000</v>
      </c>
      <c r="G2" s="13">
        <v>250000</v>
      </c>
      <c r="H2" s="13">
        <v>250000</v>
      </c>
      <c r="I2" s="13">
        <v>250000</v>
      </c>
      <c r="J2" s="13">
        <v>250000</v>
      </c>
      <c r="K2" s="13">
        <v>250000</v>
      </c>
      <c r="L2" s="13">
        <v>250000</v>
      </c>
      <c r="M2" s="13">
        <v>250000</v>
      </c>
      <c r="N2" s="13">
        <v>250000</v>
      </c>
      <c r="O2" s="13">
        <f>SUM(C2:N2)</f>
        <v>3000000</v>
      </c>
    </row>
  </sheetData>
  <mergeCells count="1">
    <mergeCell ref="F1:J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EGRESOS</vt:lpstr>
      <vt:lpstr>INGRESOS</vt:lpstr>
      <vt:lpstr>PROYECCION INGRESO PROPIO</vt:lpstr>
      <vt:lpstr>EGRESOS!Área_de_impresión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EGREJUR100</dc:creator>
  <cp:lastModifiedBy>UPPN</cp:lastModifiedBy>
  <cp:lastPrinted>2021-01-28T16:58:52Z</cp:lastPrinted>
  <dcterms:created xsi:type="dcterms:W3CDTF">2016-09-06T14:58:04Z</dcterms:created>
  <dcterms:modified xsi:type="dcterms:W3CDTF">2021-09-06T18:02:35Z</dcterms:modified>
</cp:coreProperties>
</file>